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landeaccion\OneDrive - Escuela Tecnologica Instituto Tecnico Central\A. Vigencia 2022\PAAC 2022\MONITOREO 2022\SEGUIMIENTOS\"/>
    </mc:Choice>
  </mc:AlternateContent>
  <bookViews>
    <workbookView xWindow="0" yWindow="0" windowWidth="20490" windowHeight="7650" tabRatio="759" firstSheet="3" activeTab="6"/>
  </bookViews>
  <sheets>
    <sheet name="RELACIÓN DE TRÁMITES" sheetId="1" state="hidden" r:id="rId1"/>
    <sheet name="1. MAPA DE RIESGOS" sheetId="2" r:id="rId2"/>
    <sheet name="2. RACIONALIZACIÓN DE TRÁMITES" sheetId="6" r:id="rId3"/>
    <sheet name="ESTRATEGIA RACIONALIZACIÓN" sheetId="11" r:id="rId4"/>
    <sheet name="3. RENDICIÓN DE CUENTAS" sheetId="3" r:id="rId5"/>
    <sheet name="4. ATENCIÓN AL CIUDADANO" sheetId="4" r:id="rId6"/>
    <sheet name="5. TRANSPARENCIA Y ACCESO IP" sheetId="5" r:id="rId7"/>
    <sheet name="6. INICIATIVAS ADICIONALES" sheetId="10" r:id="rId8"/>
    <sheet name="Hoja1" sheetId="8" state="hidden" r:id="rId9"/>
  </sheets>
  <definedNames>
    <definedName name="_xlnm.Print_Area" localSheetId="1">'1. MAPA DE RIESGOS'!$B$3:$G$13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7" i="5" l="1"/>
  <c r="S16" i="4"/>
  <c r="S19" i="3" l="1"/>
  <c r="S13" i="6" l="1"/>
  <c r="S12" i="2"/>
  <c r="P16" i="4" l="1"/>
  <c r="P19" i="3"/>
  <c r="P12" i="2"/>
  <c r="P13" i="6"/>
  <c r="P17" i="5"/>
  <c r="M17" i="5" l="1"/>
  <c r="M16" i="4"/>
  <c r="M19" i="3" l="1"/>
  <c r="M13" i="6"/>
  <c r="M12" i="2"/>
  <c r="J17" i="5"/>
  <c r="J16" i="4" l="1"/>
  <c r="J19" i="3"/>
  <c r="J13" i="6"/>
  <c r="J12" i="2" l="1"/>
</calcChain>
</file>

<file path=xl/sharedStrings.xml><?xml version="1.0" encoding="utf-8"?>
<sst xmlns="http://schemas.openxmlformats.org/spreadsheetml/2006/main" count="921" uniqueCount="440">
  <si>
    <t>No.</t>
  </si>
  <si>
    <t>NOMBRE DEL TRÁMITE / OPA / REGULACIÓN</t>
  </si>
  <si>
    <t>MOTIVO DE RACIONALIZACIÓN</t>
  </si>
  <si>
    <t>TIPO DE ACCIÓN</t>
  </si>
  <si>
    <t>TIPO DE RACIONALIZA CIÓN</t>
  </si>
  <si>
    <t>DESCRIPCIÓN DE LA MEJORA O PROYECTO</t>
  </si>
  <si>
    <t>META</t>
  </si>
  <si>
    <t>OBSERVACIONES</t>
  </si>
  <si>
    <t>Préstamo bibliotecario</t>
  </si>
  <si>
    <t>Iniciativa de la institución</t>
  </si>
  <si>
    <t>Administrativas</t>
  </si>
  <si>
    <t>Reducción de actividades en los procedimientos internos</t>
  </si>
  <si>
    <t>Documentación y optimización del proceso</t>
  </si>
  <si>
    <t>Trámite publicado en portales</t>
  </si>
  <si>
    <t>Reintegros, transferencias, homologaciones, validaciones</t>
  </si>
  <si>
    <t>Préstamo audiovisuales</t>
  </si>
  <si>
    <t>Cancelación de semestre</t>
  </si>
  <si>
    <t>Aplazamiento de semestre</t>
  </si>
  <si>
    <t>Duplicados de diplomas y actas de grado</t>
  </si>
  <si>
    <t>Grado de pregrado y posgrado</t>
  </si>
  <si>
    <t>Cursos intersemestrales</t>
  </si>
  <si>
    <t>Reducción de actividades en los procedimientos</t>
  </si>
  <si>
    <t>internos</t>
  </si>
  <si>
    <t>Matrícula cursos de extensión</t>
  </si>
  <si>
    <t>PLAN ANTICORRUPCIÓN Y DE ATENCIÓN AL CIUDADANO 2022</t>
  </si>
  <si>
    <t>Componente 1: Gestión del riesgo de corrupción - Mapa de riesgos de corrupción</t>
  </si>
  <si>
    <t>1° Trimestre</t>
  </si>
  <si>
    <t>Subcomponente/ proceso</t>
  </si>
  <si>
    <t>Actividades</t>
  </si>
  <si>
    <t>Meta o producto</t>
  </si>
  <si>
    <t>Responsable</t>
  </si>
  <si>
    <t>Mes</t>
  </si>
  <si>
    <t>Avance descriptivo</t>
  </si>
  <si>
    <t xml:space="preserve">Link de verificación </t>
  </si>
  <si>
    <t xml:space="preserve">% de Avance </t>
  </si>
  <si>
    <t>Política de Administración del Riesgo</t>
  </si>
  <si>
    <t>1.1.</t>
  </si>
  <si>
    <t>Revisión de procedimiento de administración del riesgo</t>
  </si>
  <si>
    <t>Procedimiento revisados y aprobado si aplica</t>
  </si>
  <si>
    <t>Oficina Asesora de planeación - Área de Calidad</t>
  </si>
  <si>
    <t>Abril</t>
  </si>
  <si>
    <t xml:space="preserve">Esta actividad tendrá lugar durante el 2° trimestre de la vigencia </t>
  </si>
  <si>
    <t>N/A</t>
  </si>
  <si>
    <t>Construcción del mapa de riesgo</t>
  </si>
  <si>
    <t>2.1.</t>
  </si>
  <si>
    <t>Revisión y actualización de  mapa de riesgo y plan de acción de mitigación  para la vigencia 2022</t>
  </si>
  <si>
    <t>Mapa de riesgo actualizado  y aprobado</t>
  </si>
  <si>
    <t>Líderes de procesos, Oficina Asesora de Planeación y Control Interno</t>
  </si>
  <si>
    <t>2.2.</t>
  </si>
  <si>
    <t xml:space="preserve">Consolidación de mapa de riesgo institucional </t>
  </si>
  <si>
    <t>Mapa de riesgos revisado y consolidado</t>
  </si>
  <si>
    <t>Oficina Asesora de Planeación - Área de Calidad</t>
  </si>
  <si>
    <t>Febrero</t>
  </si>
  <si>
    <t xml:space="preserve">El documento que consolida los riesgos de corrupción identificados por los diferentes procesos y áreas de la ETITC, se encuentra publicado en la página institucional. En este sentido se han identificado 10 riesgos de corrupción en 8 áreas diferentes, de igual manera se han identificado las diferentes causas y los planes de acción para eviatr dichos riesgos. </t>
  </si>
  <si>
    <t>4.11. MAPA Y PLAN DE TRATAMIENTO DE RIESGOS
https://etitc.edu.co/es/page/leytransparencia</t>
  </si>
  <si>
    <t>Consulta y Divulgación</t>
  </si>
  <si>
    <t>3.1.</t>
  </si>
  <si>
    <t>Publicación de mapa de riesgos y plan de acción de mitigación para la vigencia 2022</t>
  </si>
  <si>
    <t>Mapa de riesgos  publicado</t>
  </si>
  <si>
    <t>Oficina Asesora de Planeación</t>
  </si>
  <si>
    <t xml:space="preserve">En la página de transparencia numeral 9,11, se encuentran publicados 20 mapas y planes de tratamiento de riesgos de los diferentes 20 procesos:
Gestión de Seguridad de la Información
Extensión y Proyección Social
Gestión de Bienestar Universitario
Gestión de Control Interno Disciplinario
Gestión de Control Interno
Gestión de Calidad 
Gestión de Seguridad y Salud en el Trabajo
Gestión de Talento Humano
Gestión Documental
Investigación
Gestión Financiera
Gestión Ambiental
Direccionamiento Institucional 
Gestión de Adquisiciones
Gestión de Informática y Comunicaciones
Gestión Jurídica 
Gestión de Autoevaluación
Docencia PES 
Gestión de Recursos Físicos
Docencia IBTI 
 </t>
  </si>
  <si>
    <t>Monitoreo y revisión</t>
  </si>
  <si>
    <t>4.1.</t>
  </si>
  <si>
    <t>Revisión de mapa de riesgos (verificación de la efectividad de los controles implementados de los procesos liderados), según líneas de defensa</t>
  </si>
  <si>
    <t>Mapa de riesgos  revisado</t>
  </si>
  <si>
    <t>1) Abril
2) Agosto
3) Noviembre</t>
  </si>
  <si>
    <t>Seguimiento</t>
  </si>
  <si>
    <t>5.1.</t>
  </si>
  <si>
    <t>Seguimiento y auditorías pertinentes para la verificación de análisis de causa, y efectividad de controles definidos para mitigar riesgos</t>
  </si>
  <si>
    <t>Plan anual de auditoría e informes de auditoría</t>
  </si>
  <si>
    <t>Área de Calidad - Control Interno</t>
  </si>
  <si>
    <t>Según programa de auditorías integradas.</t>
  </si>
  <si>
    <t>Desde la Oficina de Control Interno, se realizó una primera auditoría al proceso de Gestión de Adquisiciones.
Con relación a los Planes de mejoramiento se comenzó a realizar seguimiento a aquellos que aún se encuentran abiertos. 
Desde la Oficina de Calidad, durante el mes de marzo, se han realizado 2 auditorías: Gestión de Adquisiciones y Gestión de Control Interno.</t>
  </si>
  <si>
    <t xml:space="preserve">Plan de Auditoráa 2022
Informe de Auditoria, 
Listas de verificación </t>
  </si>
  <si>
    <t>PORCENTAJE DE AVANCE 1° TRIMESTRE</t>
  </si>
  <si>
    <t>CLASIF. DE CONFIDENCIALIDAD</t>
  </si>
  <si>
    <t>IPB</t>
  </si>
  <si>
    <t>CLASIF. DE INTEGRIDAD</t>
  </si>
  <si>
    <t>A</t>
  </si>
  <si>
    <t>CLASIF. DE DISPONIBILIDAD</t>
  </si>
  <si>
    <t>Componente 2: Relación de trámites</t>
  </si>
  <si>
    <t>Identificación de trámite</t>
  </si>
  <si>
    <t>Realizar autodiagnostico de la entidad del total de trámites inscritos en el SUIT</t>
  </si>
  <si>
    <t>Documento de autodiagnostico</t>
  </si>
  <si>
    <t>Marzo</t>
  </si>
  <si>
    <t xml:space="preserve">La Oficina Asesora de Planeación realizo el diagnóstico, se determinó que la ETITC cuenta con 23 trámites inscritos (22 trámites y un OPA); lo cual puede ser verificado en la plataforma SUIT. Dichos tramites cuentan con administradores para su actualización y modificación. </t>
  </si>
  <si>
    <t>5.1. TRÁMITES 
https://etitc.edu.co/es/page/leytransparencia
https://www.funcionpublica.gov.co/web/suit/buscadortramites?_com_liferay_iframe_web_portlet_IFramePortlet_INSTANCE_MLkB2d7OVwPr_iframe_query=ETITC&amp;x=0&amp;y=0&amp;p_p_id=com_liferay_iframe_web_portlet_IFramePortlet_INSTANCE_MLkB2d7OVwPr&amp;_com_liferay_iframe_web_portlet_IFramePortlet_INSTANCE_MLkB2d7OVwPr_iframe_find=FindNext</t>
  </si>
  <si>
    <t>Racionalización de trámites</t>
  </si>
  <si>
    <t>Cargue de los datos de operación de trámites y otros procedimientos administrativos inscritos en SUIT</t>
  </si>
  <si>
    <t>Datos de operación actualizados</t>
  </si>
  <si>
    <t>Líder del trámite</t>
  </si>
  <si>
    <t>Trimestralemente</t>
  </si>
  <si>
    <t xml:space="preserve">Durante el 1° trimestre de la vigencia se encuentran cargados los datos de operación de 16 de los 22 trámites inscritos en la Plataforma SUIT:
Matrícula aspirantes admitidos a programas de pregrado
Fraccionamiento de matrícula
Registro de asignaturas
Renovación de matrícula de estudiantes
Reingreso a un programa académico
Carnetización
Matrícula aspirantes admitidos a programas de posgrado
Certificado de notas
Certificados y constancias de estudios
Contenido del programa académico
Grado de pregrado y posgrado
Cursos intersemestrales
Transferencia de estudiantes de pregrado
Cancelación de la matrícula académica
Duplicados de diplomas y actas en instituciones de educación superior
</t>
  </si>
  <si>
    <t>http://tramites1.suit.gov.co/racionalizacion-web/faces/gestionoperacion/ver_fi_datos_operacion.jsf?_adf.ctrl-state=fsiebmbih_3</t>
  </si>
  <si>
    <t>Revisión de trámite(s) a racionalizar</t>
  </si>
  <si>
    <t>Trámite Revisado</t>
  </si>
  <si>
    <t>Oficina Asesora de Planeación - Área líder del Trámite</t>
  </si>
  <si>
    <t>El trámite a racionalizar durante la vigencia 2022, "Transferencia de estudiantes"; este se encuentra inscrito en el Sistema Único de Información de Trámites - SUIT. Se realiza parcialmente en línea; por esto último, se priorizo para modificar esta situación a totalmente en línea a de tal manera que los estudiantes PES, no vean necesario u obligatorio acercarse a la ventanilla de Registro y control.</t>
  </si>
  <si>
    <t>https://itceduco-my.sharepoint.com/:x:/g/personal/plandeaccion_itc_edu_co/EWZaltOk-q9LkWZ3Dlil2HIBySVQ__TTiK0nPrgxi4daLw?e=XOtbh1</t>
  </si>
  <si>
    <t>2.3.</t>
  </si>
  <si>
    <t>Diagnóstico de trámite(s) a racionalizar</t>
  </si>
  <si>
    <t>Diagnostico del trámite</t>
  </si>
  <si>
    <t xml:space="preserve">Se incluyo, como meta de racionalización el trámite: Transferencia de estudiantes de pregrado. Para el cual se determinó el cronograma de las actividades a realizar durante la vigencia. Dicho plan fue elaborado con el apoyo del proceso administrador del trámite: Registro y control y se encuentra publicado en SUIT. </t>
  </si>
  <si>
    <t>2.4.</t>
  </si>
  <si>
    <t>Proceso de trámite(s) a racionalizar</t>
  </si>
  <si>
    <t>Proceso del trámite</t>
  </si>
  <si>
    <t>Área líder del Trámite</t>
  </si>
  <si>
    <t>Mayo-Julio</t>
  </si>
  <si>
    <t>2.5.</t>
  </si>
  <si>
    <t>Implementación del trámite(s) racionalizado</t>
  </si>
  <si>
    <t>Trámite Implementado</t>
  </si>
  <si>
    <t>Durante la vigencia</t>
  </si>
  <si>
    <t xml:space="preserve">Esta actividad tendrá lugar durante el 3° trimestre de la vigencia </t>
  </si>
  <si>
    <t/>
  </si>
  <si>
    <t>Nombre de la entidad:</t>
  </si>
  <si>
    <t>ESCUELA TECNOLÓGICA INSTITUTO TÉCNICO CENTRAL</t>
  </si>
  <si>
    <t>Orden:</t>
  </si>
  <si>
    <t>Nacional</t>
  </si>
  <si>
    <t>Sector administrativo:</t>
  </si>
  <si>
    <t>Educación</t>
  </si>
  <si>
    <t>Año vigencia:</t>
  </si>
  <si>
    <t>Departamento:</t>
  </si>
  <si>
    <t>Bogotá D.C</t>
  </si>
  <si>
    <t>Municipio:</t>
  </si>
  <si>
    <t>BOGOTÁ</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</si>
  <si>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</si>
  <si>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</si>
  <si>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</si>
  <si>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</si>
  <si>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</si>
  <si>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</si>
  <si>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</si>
  <si>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</si>
  <si>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</si>
  <si>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</si>
  <si>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</si>
  <si>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</si>
  <si>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</si>
  <si>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</si>
  <si>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Justificación</t>
  </si>
  <si>
    <t>Plantilla Único - Hijo</t>
  </si>
  <si>
    <t>Transferencia de estudiantes de pregrado</t>
  </si>
  <si>
    <t>Inscrito</t>
  </si>
  <si>
    <t>Trámite parcialmente en línea</t>
  </si>
  <si>
    <t>Ejecutar el trámite totalmente en línea</t>
  </si>
  <si>
    <t>Eliminación de presencialidad en la implementación del trámite</t>
  </si>
  <si>
    <t>Tecnologica</t>
  </si>
  <si>
    <t>Desmaterialización</t>
  </si>
  <si>
    <t>Registro y Control - Facultades</t>
  </si>
  <si>
    <t xml:space="preserve"> </t>
  </si>
  <si>
    <t>Componente 3: Rendición de cuentas</t>
  </si>
  <si>
    <t>Información de calidad y en lenguaje compresible</t>
  </si>
  <si>
    <t>Publicar informe de gestión vigencia 2021</t>
  </si>
  <si>
    <t>Informe de gestión vigencia 2021</t>
  </si>
  <si>
    <t>Enero</t>
  </si>
  <si>
    <t>El informe de gestión vigencia 2021, fue realizado durante el 4° trimestre de la vigencia 2021, su elaboración fue realizada por las diferentes áreas y procesos de la Entidad, en concordancia con la ley de transparencia 1712/2014 y 1757/15.</t>
  </si>
  <si>
    <t>https://etitc.edu.co/archives/gestion21.pdf</t>
  </si>
  <si>
    <t>1.2.</t>
  </si>
  <si>
    <t>Actualizar y organizar la página web con los links de portales donde se publica la información pública para el seguimiento a la gestión</t>
  </si>
  <si>
    <t>Página con los enlaces sobre seguimiento a la gestión actualizados</t>
  </si>
  <si>
    <t>Durante el año</t>
  </si>
  <si>
    <t>La página web institucional esta estructurada según los linemaientos dados por entes rectores: Ministerio de Tecnologías de la Información y las Comunicaciones y Departamento administrativo de la Función Publica (Resolución 1519 de 2020).
La página institucional se actualiza con frecuencia, dependiendo de la gestión realizada por los 20 procesos institucionales.</t>
  </si>
  <si>
    <t>https://etitc.edu.co/es/</t>
  </si>
  <si>
    <t>1.3.</t>
  </si>
  <si>
    <t>Elaborar el autodiagnóstico de la estrategia de rendición de cuentas de la entidad</t>
  </si>
  <si>
    <t>(1) Autodiagnóstico de MIPG sobre rendición de cuentas diligenciado</t>
  </si>
  <si>
    <t>Junio</t>
  </si>
  <si>
    <t xml:space="preserve">Esta actividad tendra lugar durante el 2° trimestre de la vigencia </t>
  </si>
  <si>
    <t>1.4.</t>
  </si>
  <si>
    <t>Elaboración y socialización de newsletter Avizor</t>
  </si>
  <si>
    <t>12 ediciones newsletter Avizor</t>
  </si>
  <si>
    <t>Área de Comunicaciones</t>
  </si>
  <si>
    <t>Mensualmente</t>
  </si>
  <si>
    <t>Durante el periodo se realizaron 3 ediciones Newsletter Avizor correspondientes a: 
Enero: 2022: año de la responsabilidad y la consolidación de la Escuela
Febrero: Presencialidad con Responsabilidad.
Marzo de 2022: Nuestro Carné será Digital</t>
  </si>
  <si>
    <t>https://etitc.edu.co/es/page/informativo</t>
  </si>
  <si>
    <t>1.5.</t>
  </si>
  <si>
    <t xml:space="preserve">Establecer el equipo que lidera el proceso de planeación e implementación de los ejercicios de rendición de cuentas, mediante acta del CIGD. </t>
  </si>
  <si>
    <t>(1) Acta del CIGD donde se establezca el equipo que lidera el proceso de planeación e implementación de los ejercicios de rendición de cuentas.</t>
  </si>
  <si>
    <t>Noviembre</t>
  </si>
  <si>
    <t xml:space="preserve">Esta actividad tendra lugar durante el 4° trimestre de la vigencia </t>
  </si>
  <si>
    <t>1.6.</t>
  </si>
  <si>
    <t xml:space="preserve">Capacitar al equipo de trabajo que lidera el ejercicio de rendición de cuentas </t>
  </si>
  <si>
    <t xml:space="preserve">Participación en (1) capacitación para fortalecer al equipo que lidera la implementación de la estrategia de Rendición de Cuentas </t>
  </si>
  <si>
    <t>Rectoría y Oficina Asesora de Planeación</t>
  </si>
  <si>
    <t>Dialogo de doble vía con la ciudadanía y sus organizaciones</t>
  </si>
  <si>
    <t>Establecimiento de canales continuos de recepción de inquietudes de los grupos de interés referente a los temas de gestión de la rendición de cuentas</t>
  </si>
  <si>
    <t>Canales normalizados</t>
  </si>
  <si>
    <t>Octubre</t>
  </si>
  <si>
    <t>Realizar Cápsulas Dinámicas, (Vídeos cortos informativos)</t>
  </si>
  <si>
    <t>(10) Vídeos</t>
  </si>
  <si>
    <t>Durante el 1° trimestre, desde la Oficina de Comunicaciones se realizaron 2 capsulas informativas referentes a: 
Cumpleaños ETITC
Primiparadas ETITC.</t>
  </si>
  <si>
    <t>https://www.youtube.com/watch?v=IRr3BD9swhI
https://www.youtube.com/watch?v=MXqGFAP469s</t>
  </si>
  <si>
    <t>Realizar audiencia pública de rendición de cuentas</t>
  </si>
  <si>
    <t>(1) Audiencia pública presencial o mediante medios digitales</t>
  </si>
  <si>
    <t>Rectoría, Oficina Asesora de Planeación y Área de Comunicaciones</t>
  </si>
  <si>
    <t>Diciembre</t>
  </si>
  <si>
    <t>Responsabilidad</t>
  </si>
  <si>
    <t>Realizar control de los acuerdos o compromisos asumidos con los grupos de valor en el proceso de rendición de cuentas, identificando las áreas responsables y los tiempos.</t>
  </si>
  <si>
    <t>Documento consolidado y publicado sobre conclusiones y compromisos adquiridos por la entidad en la audiencia pública de rendición de cuentas</t>
  </si>
  <si>
    <t>Oficina Asesora de planeación</t>
  </si>
  <si>
    <t>3.2.</t>
  </si>
  <si>
    <t>Incentivar la participación ciudadana por medio de redes sociales.</t>
  </si>
  <si>
    <t>Revisión de métricas de redes sociales</t>
  </si>
  <si>
    <t>Noviembre-Diciembre</t>
  </si>
  <si>
    <t>Evaluación y retroalimentación a la gestión institucional</t>
  </si>
  <si>
    <t>Seguimiento a la gestión institucional</t>
  </si>
  <si>
    <t>Informe de gestión por dependencia</t>
  </si>
  <si>
    <t>Control Interno</t>
  </si>
  <si>
    <t>4.2</t>
  </si>
  <si>
    <t>Evaluar y verificar, por parte de Control Interno, el cumplimiento de la estrategia de  rendición de cuentas incluyendo la eficacia y pertinencia de los mecanismos de participación ciudadana establecidos en el cronograma.</t>
  </si>
  <si>
    <t>Informe de seguimiento a la participaciòn Ciudadana</t>
  </si>
  <si>
    <t>Componente 4: Mecanismo para mejorar la atención al ciudadano</t>
  </si>
  <si>
    <t>Estructura administrativa y direccionamiento estratégico</t>
  </si>
  <si>
    <t>Definir  e implementar plan de acción para la vigencia para soportar el cumplimiento de la resolución 3465 del 31 de diciembre de 2015 respecto al componente de atención al ciudadano.</t>
  </si>
  <si>
    <t>(1) Plan de acción formulado</t>
  </si>
  <si>
    <t>Área de Atención al Ciudadano</t>
  </si>
  <si>
    <t>Fortalecimiento de los canales de atención</t>
  </si>
  <si>
    <t>Realizar un documento de socialización y divulgarlo a la comunidad educativa mediante correo institucional, en lo referente a los canales de atención de la entidad</t>
  </si>
  <si>
    <t>(1) Documento de socialización divulgado mediante correo institucional</t>
  </si>
  <si>
    <t xml:space="preserve">Desde la Oficina de Atención al ciudadano se realizó la actualización al protocolo de atención al ciudadano acorde a los lineamientos institucionales y según la política de servicio al ciudadano.  </t>
  </si>
  <si>
    <t>Correo institucional 
https://etitc.edu.co/archives/calidad/GDO-PT-02.pdf
https://etitc.edu.co/archives/socializacionpasc.pdf</t>
  </si>
  <si>
    <t>Talento humano</t>
  </si>
  <si>
    <t>Fortalecer las competencias  de servidores públicos que atienden directamente al ciudadano</t>
  </si>
  <si>
    <t>(1) Capacitación realizada</t>
  </si>
  <si>
    <t>Área de Atención al Ciudadano y Área Talento Humano</t>
  </si>
  <si>
    <t xml:space="preserve">Desde la Oficina de atención al ciudadano y Talento Humano, se extendio la invitación a los funcionarios de la ETITC, especialmente a la Oficina de Atención al Ciudadano a participar en la capacitación brindada por el DAFP "Séptimo Encuentro del Equipo Transversal de la Relación Estado - Ciudadano". </t>
  </si>
  <si>
    <t xml:space="preserve">Invitación a través de correo institucional </t>
  </si>
  <si>
    <t>Formular y desarrollar plan de capacitaciones en temáticas de mejoramiento de atención al ciudadano, normatividad, medición y centro de relevo, INCI e INSOR.</t>
  </si>
  <si>
    <t>Funcionarios capacitados en temáticas de mejora en la atención al ciudadano</t>
  </si>
  <si>
    <t>Área de Atención al Ciudadano y Área de Talento Humano</t>
  </si>
  <si>
    <t xml:space="preserve">Esta actividad tendra lugar durante el 3° trimestre de la vigencia </t>
  </si>
  <si>
    <t>3.3.</t>
  </si>
  <si>
    <t>Brindar incentivos al personal por su desempeño con calidad en la atención al ciudadano.</t>
  </si>
  <si>
    <t>Incentivos brindados al personal</t>
  </si>
  <si>
    <t>Normativo y procedimental</t>
  </si>
  <si>
    <t>Publicar informes trimestrales de PQRSD y de  solicitudes de información</t>
  </si>
  <si>
    <t>Informes Trimestrales de PQRS</t>
  </si>
  <si>
    <t>El informe de PQRSD correspondiente al primer trimestre de la vigencia, se encuentra publicado en la página web, este informe contempla los diferentes canales usados por los grupos de valor, tiempos de respuesta, y demás información concerniente al debido proceso de las PQRSD de la institución.</t>
  </si>
  <si>
    <t>https://etitc.edu.co/es/page/atencionciudadano&amp;informes</t>
  </si>
  <si>
    <t>Relacionamiento con el ciudadano</t>
  </si>
  <si>
    <t>Realizar un documento de socialización y divulgarlo a la comunidad educativa mediante correo institucional, en lo referente al protocolo de atención al ciudadano de la entidad</t>
  </si>
  <si>
    <t>Mayo</t>
  </si>
  <si>
    <t>5.2.</t>
  </si>
  <si>
    <t>Actualización de la herramienta de caracterización del usuario</t>
  </si>
  <si>
    <t>Referente documental para la caracterización actualizado</t>
  </si>
  <si>
    <t>5.3.</t>
  </si>
  <si>
    <t>Caracterizar a los ciudadanos, usuarios y grupos de interés de la escuela  expectativas y pertinencia de los servicios ofertados por la institución.</t>
  </si>
  <si>
    <t>Informe de caracterización de ciudadano y grupos de interés anual</t>
  </si>
  <si>
    <t>Octubre-Noviembre</t>
  </si>
  <si>
    <t>5.4.</t>
  </si>
  <si>
    <t>Medir la percepción de los ciudadanos respecto a la calidad y acceso de la oferta institucional y la atención prestada y generar informe trimestral.</t>
  </si>
  <si>
    <t>Informe de evaluación del servicio</t>
  </si>
  <si>
    <t>Área de Calidad</t>
  </si>
  <si>
    <t>La percepción de los grupos de valor es medida a través del informe "percepción de los grupos de valor a los productos, servicios y trámites" y "encuestas de evaluación del servicio", mismos que están integrados en el informe trimestral de PQRSD, publicado en la página institucional.</t>
  </si>
  <si>
    <t>Componente 5: Mecanismos para la transparencia y acceso a la información</t>
  </si>
  <si>
    <t>Lineamientos de transparencia activa</t>
  </si>
  <si>
    <t xml:space="preserve">Verificar cumplimiento de requerimiento de publicación de información mínima obligatoria (link de transparencia) de acuerdo a normatividad vigente y nueva. </t>
  </si>
  <si>
    <t>Información mínima obligatoria  publicada</t>
  </si>
  <si>
    <t xml:space="preserve">En atención al Resolución 1519/2020 expedido por MinTIC, se actualizo en la página la información con relación con la Ley 1712/2014 en miras de dar cumplimiento a los lineamientos legales con relación a la información pública de la entidad, en este sentido se actualiza de manera permanete los 13 componentes de la página de trasparencia. </t>
  </si>
  <si>
    <t>https://www.etitc.edu.co/es/page/leytransparencia</t>
  </si>
  <si>
    <t>Dar cumplimiento a las actividades que aplican a la ETITC del "Pacto por la Transparencia y la Integridad del Sector Administrativo Educación".</t>
  </si>
  <si>
    <t>Implementación de actividades aplicables</t>
  </si>
  <si>
    <t>Líderes de proceso responsables de las actividades</t>
  </si>
  <si>
    <t xml:space="preserve">Durante el 1° trimestre de la vigencia se llevo a cabo una capacitación frente a: Transparencia y Canales de denuncia.
</t>
  </si>
  <si>
    <t>https://itceduco-my.sharepoint.com/:v:/g/personal/auxcontabilidad_itc_edu_co/EbZjWkIYfwxKvlnFWRCbHKsBwExjNJ6OYb02zqxR4Sr-fA</t>
  </si>
  <si>
    <t>lineamientos de transparencia pasiva</t>
  </si>
  <si>
    <t>Analizar mediciones  de percepción de los ciudadanos respecto a la calidad y acceso de la oferta institucional, la atención prestada y generar informe trimestral.</t>
  </si>
  <si>
    <t xml:space="preserve">A través del informe de PQRSD y de percepción de los grupos de valor, otros de interés y evaluación del servicio prestado, se muestra la experiencia de la ciudadanía frente a los servicios prestados, para lo cual, a partir de los resultados de las encuestas de satisfacción al servicio prestado, se determina lo apropiado, oportuno y de calidad que fue el servicio ofrecido. </t>
  </si>
  <si>
    <t>Elaboración de los instrumentos de gestión de la información</t>
  </si>
  <si>
    <t>Actualizar el inventario de activos de información de la institución</t>
  </si>
  <si>
    <t>Inventario de activos de información actualizado</t>
  </si>
  <si>
    <t>Vicerrectoría Administrativa y Financiera - Seguridad de la Información</t>
  </si>
  <si>
    <t>Septiembre</t>
  </si>
  <si>
    <t>Actualizar esquema de publicación de información y actualización</t>
  </si>
  <si>
    <t>Esquema de publicación y actualización de la  información</t>
  </si>
  <si>
    <t>Actualizar índice de información clasificada y reservada, de información publicada e índice de registro de información</t>
  </si>
  <si>
    <t>Índice de información publicada</t>
  </si>
  <si>
    <t>Seguridad de la Información</t>
  </si>
  <si>
    <t>Criterio diferencial de accesibilidad</t>
  </si>
  <si>
    <t>Avanzar en los ajustes en el portal web de la ETITC, requeridos en la norma NTC 5854 de 2011, frente a los criterios del nivel AA</t>
  </si>
  <si>
    <t>Ajustes realizados en portal web</t>
  </si>
  <si>
    <t>Área de Informática y Telecomunicaciones - Área de Comunicaciones</t>
  </si>
  <si>
    <t>Monitoreo del acceso a la información publica</t>
  </si>
  <si>
    <t>Generar informe de seguimiento al acceso de la información pública gestionada por periodo por la institución.</t>
  </si>
  <si>
    <t>Informes de solicitudes de acceso  a la información, en el informe de PQRSD.</t>
  </si>
  <si>
    <t>El Informe de solicitudes de acceso  a la información se integra en el informe de PQRSD de manera trimestral, donde se evidencia los diferentes tipos de requerimiento y la tipificación por tipo de trámite radicado en el SIAC y a travpes del chat virtual.</t>
  </si>
  <si>
    <t>Seguimiento a la generación de los informes de acceso a la información publica</t>
  </si>
  <si>
    <t>Validación de los informes periódicos  de seguimiento al acceso de la información pública</t>
  </si>
  <si>
    <t>Cuatrimestralmente</t>
  </si>
  <si>
    <t>Componente 6: Iniciativas adicionales</t>
  </si>
  <si>
    <t>Transformación cultural</t>
  </si>
  <si>
    <t>Participación en Comité Sectorial de Gestión y Desempeño, así como encuentros del sector donde se reciben herramientas de apropiación e implementación de las diferentes políticas de cada una de las dimensiones de MIPG.</t>
  </si>
  <si>
    <t>Asistencia a Comités y reuniones</t>
  </si>
  <si>
    <t>Trimestralmente</t>
  </si>
  <si>
    <t>Asistencia a los encuentros semestrales de transformación cultural del sector educación, con el fin de recibir herramientas para la gestión cultural que faciliten la articulación de acciones para promover las conductas asociadas a los códigos de integridad.</t>
  </si>
  <si>
    <t>Asistencia a encuentros de transformación cultural</t>
  </si>
  <si>
    <t>Semestralmente</t>
  </si>
  <si>
    <t>Participación ciudadana</t>
  </si>
  <si>
    <t>Realización del programa "Institución al día" mediante emisora institucional EMITC, donde se comunica a grupos de valor u oyentes en general, información de interés sobre la ETITC.</t>
  </si>
  <si>
    <t>Programas de "Institución al Día" realizados</t>
  </si>
  <si>
    <t>Semanalmente</t>
  </si>
  <si>
    <t>EJE</t>
  </si>
  <si>
    <t>PROPÓSITO</t>
  </si>
  <si>
    <t>AVANCE</t>
  </si>
  <si>
    <t>Académico</t>
  </si>
  <si>
    <t>Planta profesoral</t>
  </si>
  <si>
    <t>Interelación adacémica de los profesores</t>
  </si>
  <si>
    <t>Redimensionamiento curricular</t>
  </si>
  <si>
    <t>Mejoramiento continuo de los procesos de calidad</t>
  </si>
  <si>
    <t>Fortalecimiento de los programas de bienestar</t>
  </si>
  <si>
    <t xml:space="preserve">Optimización de los recursos de apoyo académico </t>
  </si>
  <si>
    <t>Programas pertinentes de alto impacto social</t>
  </si>
  <si>
    <t>Proyecto educativo institucional</t>
  </si>
  <si>
    <t>Acreditación de calidad de los programas</t>
  </si>
  <si>
    <t>Investigación</t>
  </si>
  <si>
    <t xml:space="preserve">Realizar diagnóstico institucional y definir el modelo de innovación y desarrollo para la ETITC
</t>
  </si>
  <si>
    <t xml:space="preserve">Formar investigadores en la gestión de grupos, formulación de proyectos de investigación y ACTI para posicionar a la ETITC como centro líder entre sus pares en ciencia, tecnología e innovación
</t>
  </si>
  <si>
    <t xml:space="preserve">Realizar publicaciones institucionales y ponencias en eventos académicos nacionales e internacionales
</t>
  </si>
  <si>
    <t xml:space="preserve">Incentivar la formulación y realización de proyectos que consoliden los grupos de investigación
</t>
  </si>
  <si>
    <t>Capacitar a la comunidad ETITC y definir protocolos para la ampliación de normatividad de propiedad intelectual</t>
  </si>
  <si>
    <t xml:space="preserve">Participar en redes CTI
</t>
  </si>
  <si>
    <t xml:space="preserve">Prestar servicios de asesorías, consultoría e impulsar el licenciamiento
</t>
  </si>
  <si>
    <t>Extensión y Proyección social</t>
  </si>
  <si>
    <t>Desarrollar proyectos de capacitación a través de cursos, diplomados y otros programas de educación continuada, que contribuyan al mejoramiento de la calidad de vida de los colombianos y a la construcción de una sociedad incluyente.</t>
  </si>
  <si>
    <t>Establecer proyectos multilaterales a nivel local, regional o nacional orientados a la apropiación del conocimiento en comunidades vulnerables, mediante la oferta de voluntariados y programas de educación continuada</t>
  </si>
  <si>
    <t>Administrativo</t>
  </si>
  <si>
    <t xml:space="preserve">Establecer las estrategias y mecanismos que conduzcan  a la institución al cambio de carácter académico como Universidad Tecnológica </t>
  </si>
  <si>
    <t>Implementar el modelo de aseguramiento de la calidad que alimente la toma de decisiones de la alta dirección.</t>
  </si>
  <si>
    <t xml:space="preserve">Fortalecer y consolidar la gestión financiera de la Institución
</t>
  </si>
  <si>
    <t>Contar con un equipo humano eficiente, en un ambiente laboral confortable, capaz de dar soluciones</t>
  </si>
  <si>
    <t>Mejorar el equipamiento tecnológico de la institución.</t>
  </si>
  <si>
    <t>Continuar con la gestión de desarrollo de la planta física.</t>
  </si>
  <si>
    <t xml:space="preserve">Implementar un sistema de información y comunicación que apoye el desarrollo de una cultura organizacional alineada con el sistema de valores y la gestión de todos.
</t>
  </si>
  <si>
    <t>Internacionalización</t>
  </si>
  <si>
    <t xml:space="preserve">Vincular la institución con el entorno nacional e internacional para acceder a recursos y generar intercambios
</t>
  </si>
  <si>
    <t>Calidad</t>
  </si>
  <si>
    <t>Satisfacer las expectativas de los usuarios asociadas con un servicio educativo de calidad, a través del fortalecimiento del Sistema de Gestión de Calidad y la evaluación permanente</t>
  </si>
  <si>
    <t>PORCENTAJE DE AVANCE 2° TRIMESTRE</t>
  </si>
  <si>
    <t>2° Trimestre</t>
  </si>
  <si>
    <t xml:space="preserve">Esta fue realizada en el 1º trimestre de la vigencia </t>
  </si>
  <si>
    <t xml:space="preserve">Esta actividad se realizo en el 1º trimestre de la vigencia </t>
  </si>
  <si>
    <t xml:space="preserve">Esta actividad se realizo en el 3º trimestre de la vigencia </t>
  </si>
  <si>
    <t>Plantaforma SUIT</t>
  </si>
  <si>
    <t>Durante el 2º trimestre de la vigencia se divulgo la capacitación acerca del servicio al ciudadano haciendo uso de lenguaje claro (16 de junio), realziada por el DAFP.</t>
  </si>
  <si>
    <t xml:space="preserve">Esta actividad no se ha desarrollado </t>
  </si>
  <si>
    <r>
      <t xml:space="preserve">En la página de transparencia numeral 9,11, se encuentran publicados 20 mapas y planes de tratamiento de riesgos de los diferentes 20 procesos, de los cuales el reporte como primera lìnea de defensa se encuentran en los siguientes estados: 
</t>
    </r>
    <r>
      <rPr>
        <b/>
        <sz val="11"/>
        <color theme="1"/>
        <rFont val="Calibri"/>
        <family val="2"/>
        <scheme val="minor"/>
      </rPr>
      <t xml:space="preserve">Reportados: </t>
    </r>
    <r>
      <rPr>
        <sz val="11"/>
        <color theme="1"/>
        <rFont val="Calibri"/>
        <family val="2"/>
        <scheme val="minor"/>
      </rPr>
      <t xml:space="preserve">
Gestión de Seguridad de la Información
Gestión de Control Interno Disciplinario
Gestión de Control Interno
Gestión de Calidad 
Gestión de Talento Humano
Gestión Documental
Investigación
Gestión Ambiental
Direccionamiento Institucional 
Gestión de Informática y Comunicaciones
Gestión Jurídica 
Gestión de Seguridad y Salud en el Trabajo
Gestión Financiera
Gestión de Recursos Físicos
Docencia IBTI 
</t>
    </r>
    <r>
      <rPr>
        <b/>
        <sz val="11"/>
        <color theme="1"/>
        <rFont val="Calibri"/>
        <family val="2"/>
        <scheme val="minor"/>
      </rPr>
      <t xml:space="preserve">Reporte Parcial: </t>
    </r>
    <r>
      <rPr>
        <sz val="11"/>
        <color theme="1"/>
        <rFont val="Calibri"/>
        <family val="2"/>
        <scheme val="minor"/>
      </rPr>
      <t xml:space="preserve">
Extensión y Proyección Social
Gestión de Adquisiciones
</t>
    </r>
    <r>
      <rPr>
        <b/>
        <sz val="11"/>
        <color theme="1"/>
        <rFont val="Calibri"/>
        <family val="2"/>
        <scheme val="minor"/>
      </rPr>
      <t xml:space="preserve">Sin Reporte:
</t>
    </r>
    <r>
      <rPr>
        <sz val="11"/>
        <color theme="1"/>
        <rFont val="Calibri"/>
        <family val="2"/>
        <scheme val="minor"/>
      </rPr>
      <t xml:space="preserve">Gestión de Bienestar Universitario
Gestión de Autoevaluación
</t>
    </r>
  </si>
  <si>
    <t>Control Interno:
https://www.etitc.edu.co/archives/informeauditoriagd22.pdf
https://www.etitc.edu.co/archives/informeauditoriaai22.pdf
https://www.etitc.edu.co/archives/paai22.pdf</t>
  </si>
  <si>
    <t xml:space="preserve">Desde la Oficina de Control Interno, se realizaron 2 auditorias acordes al Plan Anual de Auditorias:
Gestión Documental: 21 de junio (Ordinaria)
Fortalezas 3, Aspectos a mejorar 9, no conformidades 17
Almacen e inventarios: Del 16 al 19 de mayo (Extraordinaria)
Fortalezas 15, Aspectos a mejorar 12, no conformidades 13. 
Fueron realizados los seguimientos a los planes de mejoramiento de las áreas que presentan acciones correctivas abiertas. A partir de esto se observaron avances en el cumplimiento de acciones correctivas en  procesos como: Docencia PES, Gestión De Control Interno Disciplinario, Gestión Ambiental, Extensión y Proyección Social, Direccionamiento Institucional, entre otro.
Desde el Proceso de Calidad se realizó durante el 2° trimestre de la vigencia y según el Plan de Auditorias aprobado, las respectivas auditorias correspondientes a los procesos: Extensión y Proyección Social y Gestión Documental, se esta a la espera  de al consolidación del informe de auditoria. 
</t>
  </si>
  <si>
    <t>4.11. MAPA Y PLAN DE TRATAMIENTO DE RIESGOS
https://www.etitc.edu.co/es/page/leytransparencia</t>
  </si>
  <si>
    <t xml:space="preserve">Durante el 2ª trimestre de la vigencia se reporta el cargue de los datos de operación de 8 de los tramites inscritos en SUIT: 
Matrícula aspirantes admitidos a programas de pregrado
Fraccionamiento de Matricula 
Renovación de matrícula de estudiantes
Matrícula aspirantes admitidos a programas de posgrado
Contenido del programa académico
Grado de pregrado y posgrado
Transferencia de estudiantes de pregrado
Cancelación de la matrícula académica
Por otra parte, no se reporta el reporte de 14 trámites y 1 OPA.
Movilidad académica
Préstamo bibliotecario
Registro de asignaturas
Aplazamiento del semestre
Carnetización 
Devolución y/o compensación de pagos en exceso y pagos de lo no debido por conceptos no tributarios
Matrícula a cursos de idiomas
Inscripción aspirantes a programas de pregrados
Inscripción y matrícula a programas de trabajo y desarrollo humano
Inscripción aspirantes admitidos a programas de posgrado
Certificados y constancias de estudios
Cursos intersemestrales
Certificado de notas
Duplicados de diplomas y actas en instituciones de educación superior
Reingreso a un programa académico
</t>
  </si>
  <si>
    <t xml:space="preserve">Desde la Ofinina Asesora de Planeación se brindo asesoria a Registro y Contro (administrador de trámite a racionalizar), como resultado se elaboró el documento guía para la realización del trámite de forma completamente virtual.  </t>
  </si>
  <si>
    <t xml:space="preserve">El autodiagnótico de rendición de cuentas fue diligenciado, dicho ejercicio dio como resultado un puntaje de 90 puntos sobre 100 posibles. Se identificaron 8 actividades de mejora para la vigencia. </t>
  </si>
  <si>
    <t>Durante el periodo se realizaron 3 edición de Newsletter Avizor correspondientes a:
 Abril "Nuestros espacios estan cambienado". 
Mayo: Aseguramiento de la Calidad 
Junio: Servidor público 4.0</t>
  </si>
  <si>
    <t>https://etitc.edu.co/es/page/informativo
https://mailchi.mp/39e7967e04ea/avizor25-etitc
https://mailchi.mp/c2e426e041ba/avizor26-etitc</t>
  </si>
  <si>
    <t>https://www.youtube.com/watch?v=rdT5qpklQpw
https://www.youtube.com/watch?v=sOhapJHsNNc</t>
  </si>
  <si>
    <t xml:space="preserve">Durante el 2° trimestre, desde la Oficina de Comunicaciones se realizaron 2 capsulas informativas referentes a: 
Banco de alimentos
Rincón del maestro 
</t>
  </si>
  <si>
    <t>El informe de PQRSD correspondiente al segundo trimestre de la vigencia, se encuentra publicado en la página web, este informe contempla los diferentes canales usados por los grupos de valor, tiempos de respuesta, y demás información concerniente al debido proceso de las PQRSD de la institución.</t>
  </si>
  <si>
    <t>https://etitc.edu.co/archives/pqrsd222.pdf</t>
  </si>
  <si>
    <t>La Oficina de Servicios y Atención a la Ciudadanía dando cumplimiento a los lineamientos establecidos en  la Ley 1474 del 12 de julio de 2011,
y con el fin de garantizar los  rincipios de transparencia, eficacia y celeridad de las actuaciones administrativas, presenta el informe de seguimiento y evaluación al tratamiento de las PQRSD que la ciudadanía interpone ante la Entidad, recibidas entre el 1° de abril y el 30 de junio de 2022.
Se encuentran registradas entre el 1° de abril y el 30 de junio de 2022, un total de 230 PQRSD.</t>
  </si>
  <si>
    <t xml:space="preserve">A través del informe de PQRSD y de percepción de los grupos de valor, otros de interés y evaluación del servicio prestado.
Durante el segundo trimestre de 2022 se diligenciaron 515 encuestas de satisfacción del  servicio. Los tipos de usuarios que evaluaron el servicio se distribuyeron así: 54 docentes,  326 estudiantes, 75 administrativos, 15 egresados y 20 padres de familia – acudiente y 25 
otros.
</t>
  </si>
  <si>
    <t>Esta actividad no se ha realizado durante el 2° trimestre de la vigencia, la profesional de atención al ciudadano proyecta su ejecución durante el 3° trimestre de la vigencia</t>
  </si>
  <si>
    <t>https://etitc.edu.co/archives/seguimientotranspa21.pdf</t>
  </si>
  <si>
    <t xml:space="preserve">Acorde a lo planeado en el Programa Anual de Auditorías, se realizo el informe por requisito legal "SEGUIMIENTO A LA TRANSPARENCIA Y DEL DERECHO DE ACCESO A LA INFORMACIÓN PUBLICA - EN CUMPLIMIENTO A LA LEY 1712 DEL 6 DE MARZO DEL 2014", este se encuentra publicado en la página web. Adicionalmente se articulo el análisis a lo dispuesto en la Resolución 1519 de 2020. </t>
  </si>
  <si>
    <t>En atención a los lineamientos definidos en la Ley 1712 de 2014, especificamente en sus articulos 9 y 11, se verifica que la entidad cuenta con la los aspectos mínimos de publicación de la información respecto a la estructura del sujeto obligad y de los servicios, procedimientos y funcionamiento del sujeto obligado.</t>
  </si>
  <si>
    <t xml:space="preserve">Durante el 2ª trimestre de la vigencia, desde la Oficina Asesora de Planeación se han realizado las siguientes actividades: 
*Revisión permanente de la información mínima obligatoria (Ley 1712/14).
*Seguimiento y ejecución al plan de trabajo dispuesto para cumplir la meta de racionalización 2022 "Transferencia de estuduantes".
</t>
  </si>
  <si>
    <t xml:space="preserve">A corde de los lineamientos legales (Ley 1712/2014 y Resolución 1519/2020), se verifica fercuentemente la actualización de la información concerniente a la gestión institucional, misma que es cargada en la página institucional por cada uno de las dependecias y áreas responsables de su publicación. </t>
  </si>
  <si>
    <t>https://www.etitc.edu.co/archives/autrdc22.xlsx</t>
  </si>
  <si>
    <t xml:space="preserve">Desde la Oficina de Atención al ciudadano se desarrollo de manera parcial la matriz "Plan de trabajo de Atención al ciudadano", esta muestra la algunas actividades a desarrollar durante la vigencia, es necesario revisar las metas para la vigencia y los respectivos productos a desarrollar. </t>
  </si>
  <si>
    <t>Documento en construcción</t>
  </si>
  <si>
    <t xml:space="preserve">No se ha reportado información acerca de esta actividad durante el 2ª trimestre de la vigencia </t>
  </si>
  <si>
    <t>3° Trimestre</t>
  </si>
  <si>
    <t>PORCENTAJE DE AVANCE 3° TRIMESTRE</t>
  </si>
  <si>
    <t xml:space="preserve">Esta actividad fue realizada durante el 2° trimestre de la vigencia </t>
  </si>
  <si>
    <t xml:space="preserve">Durante el 3º trimestre de la vigencia se realizó el respectivo seguimiento a los planes y mapas de tratamiento de riesgos institucionales, en este sentido el cronograma fue desarrollado durante el mes de agosto, concluyendose los siguientes resultados:
Número de riesgos corregido y reestructurados 78 en total. 
Planes de acción de la vigencia 2022: 119 en total 
Estado de los controles: 6 finalizados, en curso 114, pendientes 0
</t>
  </si>
  <si>
    <t>https://itceduco-my.sharepoint.com/:p:/g/personal/plandeaccion_itc_edu_co/EVzCwM9iti5Es1H5Zgp2aa4BCDKHgFfBlh1nPa6hxk6IFw?e=sIsbZU</t>
  </si>
  <si>
    <t>Desde la Oficina de Control interno se realizaron las siguientes auditorias de Gestión: Gestión de Talento humano, Gestión financera, Direccionamiento institucional. 
Desde la Oficina de Calidad se realizaron las siguientes auditorias: Docencia BTO,  Talento Humano, Gestión documental.</t>
  </si>
  <si>
    <t>Auditorias de la Oficina de Control interno:
https://www.etitc.edu.co/archives/informeauditoriadie22.pdf
https://www.etitc.edu.co/archives/informeauditoriath22.pdf
https://www.etitc.edu.co/archives/informeauditoriacm22.pdf
 Informes de las auditorias de la oficina de Calidad: Documentos internos del área.</t>
  </si>
  <si>
    <t xml:space="preserve">Durante el 3° trimestre de la vigencia se reporta el cargue de los datos de operación de 14 de los 22 tramites inscritos en SUIT:
Matrícula aspirantes admitidos a programas de pregrado.
Movilidad académica
Fraccionamiento de matrícula
Aplazamiento del semestre
Reingreso a un programa académico
Inscripción aspirantes a programas de pregrados
Matrícula aspirantes admitidos a programas de posgrado
Inscripción aspirantes a programas de posgrados
Certificado de notas
Certificados y constancias de estudios
Contenido del programa académico
Transferencia de estudiantes de pregrado
Cancelación de la matrícula académica
Cursos intersemestrales
</t>
  </si>
  <si>
    <t xml:space="preserve">Esta actividad se realizo en el 2º trimestre de la vigencia </t>
  </si>
  <si>
    <t>Con relación a la presentación de la información institucional ante al Procuraduría General de la Nación, desde la Oficina de Planeación se realizaron cambios de acuerdo a lo solicitado por la Resolución 1519 de 2020 y los lineamientos expuestos en la matrizde reporte entregada por la PGN.  
Especifimanete se desarrollaron cambios en los 6 numerales del Botón participa (aspectos de participación ciudadana y rendición de cuentas) y el Botón Atención al ciudadano (radicación de PQRSD).</t>
  </si>
  <si>
    <t>https://www.etitc.edu.co/es/page/participa</t>
  </si>
  <si>
    <t>Durante el periodo se realizaron 2 edición de Newsletter Avizor correspondientes a:
Julio: Seguimos fortaleciendo la cultura de la calidad
Agosto: ¡En la ETITC nos encantan las buenas noticias!</t>
  </si>
  <si>
    <t>https://www.youtube.com/hashtag/c%C3%A1psulaetitc</t>
  </si>
  <si>
    <t xml:space="preserve">Desde el área de atención al ciudadano se genero el plan de acción para el área, este se desarrolla de conformidad con lo plantedo por el área; esto se evidencia en la gestión mostrada y en la página institucional. </t>
  </si>
  <si>
    <t>El pasado 28 de noviembre se entrego Al Oficial de la Transpartencia la información concerniente a la implementación del Pacto en la ETITC.</t>
  </si>
  <si>
    <t>https://itceduco-my.sharepoint.com/:x:/g/personal/plandeaccion_itc_edu_co/EQtqFihaOd1Cijf86IdHmL4B7LZnG1C8K7AxYhXGyChMbw?e=wSQx5d</t>
  </si>
  <si>
    <t xml:space="preserve">A través del informe de PQRSD y de percepción de los grupos de valor, otros de interés y evaluación del servicio prestado.
Durante el tercer trimestre de 2022 se diligenciaron 331 encuestas de satisfacción del  servicio. Los tipos de usuarios que evaluaron el servicio se distribuyeron así:31 docentes,
194 estudiantes, 42 administrativos, 17 egresados y 20 padres de familia – acudiente y 27 otros.
otros.
</t>
  </si>
  <si>
    <t xml:space="preserve">No se ha reportado información acerca de esta actividad durante el 3° trimestre de la vigencia </t>
  </si>
  <si>
    <t>El informe de las solicitudes relizadas por los grupos de valor y partes interesadas se encuentra publicadoa  través del informe de QPRSD del 3° trimestre:
De acuerdo con la base de datos generada a través del software de correspondencia y PQRSD – SIAC, se encuentran registradas entre el recibidas entre el 1 de julio y el 30 de septiembre 2022, un total de 186 PQRSD radicadas en la Oficina de Servicios y Atención a la Ciudadanía.</t>
  </si>
  <si>
    <t>https://etitc.edu.co/archives/pqrsd322.pdf</t>
  </si>
  <si>
    <t>El Informe " SEGUIMIENTO A LA TRANSPARENCIA Y DEL DERECHO DE ACCESO A LA INFORMACIÓN PUBLICA - EN CUMPLIMIENTO A LA LEY 1712 DEL 6 DE MARZO DEL 2014", se encuentra publicado en la página institucional</t>
  </si>
  <si>
    <t>https://www.etitc.edu.co/archives/seguimientotranspa22.pdf</t>
  </si>
  <si>
    <t>Esta actividad no fue realizado</t>
  </si>
  <si>
    <t>La herramienta de caracterización fue actualizada de manera conjunta desde la oficina de atención al ciudadado y la OAP en el mes de octubre.</t>
  </si>
  <si>
    <t>Esta actividad no fue realizada</t>
  </si>
  <si>
    <t xml:space="preserve">La meta de racionalización fue alcanzada mediante la mejora tecnológica del trámite "Tranferencia Interna de Estudiantes", de tal manera que los estudiantes no deben movilizarse hasta la ventanilla de la oficina de Registro y Control para acceder al tramite. Para la realzición del trámite y de acuerdo al calendario académico, fue dispuesto un formulario en la página web institucional, de esta manera se dió respuesta a los usuarios y se publico los respectivos resultados.  </t>
  </si>
  <si>
    <t>Plataforma SUIT</t>
  </si>
  <si>
    <t>La información fue actualziada y se encuetra publicada en la página institucional: 7.1.1. Registros de activos de información</t>
  </si>
  <si>
    <t>La información fue actualziada y se encuetra publicada en la página institucional: 7.1.3. Registros de activos de información</t>
  </si>
  <si>
    <t>La información fue actualziada y se encuetra publicada en la página institucional: 7.1.2. Registros de activos de información</t>
  </si>
  <si>
    <t>4° Trimestre</t>
  </si>
  <si>
    <t xml:space="preserve">Auditorias de la Oficina de Control interno:
https://www.etitc.edu.co/archives/informeauditoriagca22.pdf
</t>
  </si>
  <si>
    <t>PORCENTAJE DE AVANCE 4° TRIMESTRE</t>
  </si>
  <si>
    <t>Durante el 4° trimestre de la vigencia se reporta el cargue de los datos de operación de 9 de los 22 tramites inscritos en SUIT:
Fraccionamiento de matrícula.
Aplazamiento del semestre
Certificado de notas
Certificados y constancias de estudios
Contenido del programa académico
Grado de pregrado y posgrado
Cursos intersemestrales
Transferencia de estudiantes de pregrado
Cancelación de la matrícula académica</t>
  </si>
  <si>
    <t>Durante el periodo no se evidencia la realización de ediciones de Newslatter</t>
  </si>
  <si>
    <t xml:space="preserve">Durante el 4° trimestre de la vigencia se realizo la actualización de 
Registro de activos de información 
Indice de Informaicón Clasificada y reservada
Esquema de publicación de la información 
Así mismo, cada una de las áreas realiza el respectivo cargue de información a las diferentes plataformas que integran información institucional: GOV.CO, SUIT, SUIF, ETC. 
</t>
  </si>
  <si>
    <t xml:space="preserve">Durante la sesión del CIGD realizada el 26 de noviembre: Se determino la actualización del equipo de rendición de cuentas, que fue conformado en dos subequipos el 1° estará conformado por le nive directivo (8 integrantes) y el 2° por colaboradores de apoyo (4  integrantes), quien se ocupará de apoyar el la logistica del evento RdC. </t>
  </si>
  <si>
    <t>ACTA N 5 del CIGD</t>
  </si>
  <si>
    <t xml:space="preserve">Desde la Oficina Asesora de Planeación se impartió una capacitación respecto del tema Rendición de cuentas y Participación ciudadana, donde se trataron temas como:
¿Qué es rendición de cuentas?, ¿Quienes participan en la jornada e rendición de cuentas?, ¿Cómo participar en los espacios de Participación Ciudadana?, entre otro tema fundamentales, para que la comunidad educativa en general conozca los lineamientos de la participación ciudadana (cuenta con 719 reproducciones). </t>
  </si>
  <si>
    <t>https://www.facebook.com/etitc/videos/1897233263941162</t>
  </si>
  <si>
    <t xml:space="preserve">Desde la Oficina Asesora de Planeación se dispuso a la ciudadanía, el canal rendicioncuentas@itc.edu.co, con el fin de recibir las inquietudes o peticiones de información en el marco del evento Audiencia Pública de Rendición de Cuentas. De manera permanente se monitoreo este canal de comunicación con la ciudadanía en general, no obteniendo inquietudes frente a la Audiencia publica de RdC </t>
  </si>
  <si>
    <t>rendicioncuentas@itc.edu.co</t>
  </si>
  <si>
    <t xml:space="preserve">Durante el 3° trimestre, desde la Oficina de Comunicaciones se realizaron 2 capsulas informativas referentes a:
Gestión de residuos
Brigada de Emergencias
</t>
  </si>
  <si>
    <t xml:space="preserve">Durante el 4° trimestre, desde la Oficina de Comunicaciones se realizaron 3 capsulas informativas referentes a:
Modo IN
Pacto por la transparencia
Centro de Pensamiento y Desarrollo Tecnológico
</t>
  </si>
  <si>
    <t>La Audiencia pública de rendición de cuentas se desarrolló el 14 de diciembre de 2022, en el horario de 4:00 pm a 6:00 pm, de manera presencial y transmitida a través de las redes sociales oficiales de la Escuela en Facebook Live y You Tube institucional. Esta jornada contó con la participación del Rector, Hno. Ariosto Ardila Silva, el Director del Instituto de Bachillerato Técnico Industrial (IBTI), Hno. Fernando Luque; y de cada uno de los Vicerrectores respectivamente: Académico, Dr. Miguel Morales; Investigación, extensión y Transferencia, Hno. Armando Solano; y Administrativo y Financiero, Dr. Ariel Tovar; además de la presencia de colaboradores de los diferentes procesos, así como de un grupo colaborativo integrado por administrativos que mancomunadamente dieron lugar a este evento.</t>
  </si>
  <si>
    <t xml:space="preserve">A través de los siguientes medios se realizo la invitación a participar durante la jirnada de RdC. 
Correo instituciones (12.12.2022)
Pieza informacitova: Facebook (29.11.2022)
Sesión EMITC- Qué es Rendición de Cuentas (17.11.2022) 
</t>
  </si>
  <si>
    <t xml:space="preserve">Durante el ejercicio de Redición de Cuentas se desarrollaron las preguntas que fueron comaprtidas tanto de manera presencial, como de manera virtual (7), estas fueron resueltas, por ende, no se incurrio en compromisos a solusionar posteriores al evento.  </t>
  </si>
  <si>
    <t xml:space="preserve">Desde la Oficina de Control Interno se realizó un seguimiento en el informe de seguimiento a los espacios de participación ciudadana de la ETITC, donde se muestran las características del contenido del componente rendición de cuentas dentro de los planes estratégicos de la institución, En este informe se evaluan los lineamientos impartidos por la ETITC frente a la RdC (noviembre 2022) </t>
  </si>
  <si>
    <t>https://www.etitc.edu.co/archives/infseguiparticipacion22.pdf</t>
  </si>
  <si>
    <t>https://www.etitc.edu.co/archives/gestion22.pdf</t>
  </si>
  <si>
    <t>Para la vigencia 2022, se consolido el informe de gestión por dependencias de la ETITC, documento que integra la gestión más relevante de la institución, de esta manera se mostraron los 7 logros más importantes, y se muestra las actividades estratégicas desarrolladas por cada proceso institucional.</t>
  </si>
  <si>
    <t xml:space="preserve">Desde el área de atención al ciudadano se realizo el seguimiento al plan de acción de atención al ciudadano, se reporta como evidencia la matriz de seguimiento. </t>
  </si>
  <si>
    <t>Esta actividad no se desarrollo durante la vigencia 2022</t>
  </si>
  <si>
    <t xml:space="preserve">Se envió una capacitación "Programa de Inclusión: discapacidad". Se realizó  el 23 de noviembre. </t>
  </si>
  <si>
    <t xml:space="preserve">Durante el 4° trimestre de la vigencia especificamente en el enveto "Cierre de Vigencia", se entregaron menciones y reconocimientos a los servidores publicos tanto de la parte administrativa como docentes, esta actividad fue realizada en las instalaciones de COMPERNSAR.  </t>
  </si>
  <si>
    <t>El protocolo de Atención al Ciudadano fue actualizado y fue publicado en la página de la institucional, dentro de las actualizaciones se encuentras lineamientos para grupos minoritarios.</t>
  </si>
  <si>
    <t>https://www.etitc.edu.co/archives/calidad/GDO-PT-02.pdf</t>
  </si>
  <si>
    <t xml:space="preserve">Esta actividad será realizada durante el 4° trimestre de la vigencia </t>
  </si>
  <si>
    <t>Con relación a la presentación de la información institucional ante al Procuraduría General de la Nación, desde la Oficina de Planeación se realizaron cambios de acuerdo a lo solicitado por la Resolución 1519 de 2020 y los lineamientos expuestos en la matrizde reporte entregada por la PGN.  
Se realizó la entrega del informe ITA, en el cual se incluyen lo correspondiente a los mínimos publicables de la la Página de transparencai institucional, como resultado se obtuvó un putaje de 93/100</t>
  </si>
  <si>
    <t>Esta actividad finalizo con lo reportado al 3° trimestre de la vigencia</t>
  </si>
  <si>
    <t>Durante el cuarto trimestre de la vigencia, desde la Oficina de Control Interno se realizo el seguimiento a los mapas y planes de tratamiento de riesgo de los 20 procesos institucionales, se evidencio que fueron identificados 74 riesgos, para los que se implementaron 113 controles. y se encuentran distribuidos de la siguiente forma: 43
corresponden a riesgos de gestión, 11 son de corrupción, 8 de seguridad de la información, 5 son transversales, 3 estratégicos, 2 de tipo financiero y 2 tecnológicos.</t>
  </si>
  <si>
    <t>https://www.etitc.edu.co/archives/informesegmap22.pdf</t>
  </si>
  <si>
    <t>El informe de PQRSD correspondiente al cuarto trimestre de la vigencia, se encuentra publicado en la página web, este informe contempla los diferentes canales usados por los grupos de valor, tiempos de respuesta, y demás información concerniente al debido proceso de las PQRSD de la institución.</t>
  </si>
  <si>
    <t>El informe de PQRSD correspondiente al tercer trimestre de la vigencia, se encuentra publicado en la página web, este informe contempla los diferentes canales usados por los grupos de valor, tiempos de respuesta, y demás información concerniente al debido proceso de las PQRSD de la institución.</t>
  </si>
  <si>
    <t>https://www.etitc.edu.co/archives/caracterizacionusuarios22.pdf</t>
  </si>
  <si>
    <t xml:space="preserve">El ejercicio de caracterización fue realizado desde la Oficina de Atención al Ciudadano con la asesoria de la Oficina Asesora de planeación como resultado se desarrollo el respectivo ejercicio durante el mes de agosto y septiembre. Para la presente caracterización la muestra fue de 562 que equivale al 16.02% del
total de la población equivalente al 100%.
 </t>
  </si>
  <si>
    <t xml:space="preserve">A través del informe de PQRSD y de percepción de los grupos de valor, otros de interés y evaluación del servicio prestado.
Durante el cuarto trimestre de 2022 se diligenciaron 276 encuestas de satisfacción del  servicio. Los tipos de usuarios que evaluaron el servicio se distribuyeron así: 26 docentes, 189 estudiantes, 18 administrativos, 5 egresados y 25 padres de familia – acudiente y 13 otros.
otros.
</t>
  </si>
  <si>
    <t xml:space="preserve">El informe se encuetra publicado en la página institucional, en este se muestra la acantidad de solicitudes de PQRSD (190) para el periodo.  </t>
  </si>
  <si>
    <t xml:space="preserve">Desde la Oficina de Control interno se realizó la siguiente auditoria de Gestión: Gestión de la Calidad (Fortalezas 5, aspectos a mejorar 14, hayazgos 10)
Desde la Oficina de Calidad se realizaron las siguientes auditorias: Gestión de Informática y Comunicaciones, Gestión de Calidad, Gestión de Seguridad
de la Información.
</t>
  </si>
  <si>
    <t xml:space="preserve">No se ha reportado información acerca de esta actividad durante el 4° trimestre de la vigencia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</si>
</sst>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_-;\-* #,##0_-;_-* &quot;-&quot;??_-;_-@_-"/>
  </numFmts>
  <fonts count="31" x14ac:knownFonts="1">
    <font>
      <sz val="11"/>
      <color theme="1"/>
      <name val="Calibri"/>
      <family val="2"/>
      <scheme val="minor"/>
    </font>
    <font>
      <sz val="11"/>
      <color theme="1"/>
      <name val="Calibri"/>
      <family val="2"/>
      <scheme val="minor"/>
    </font>
    <font>
      <sz val="12"/>
      <name val="Calibri"/>
      <family val="2"/>
      <scheme val="minor"/>
    </font>
    <font>
      <b/>
      <sz val="11"/>
      <name val="Calibri"/>
      <family val="2"/>
      <scheme val="minor"/>
    </font>
    <font>
      <sz val="8"/>
      <color theme="1"/>
      <name val="Calibri"/>
      <family val="2"/>
      <scheme val="minor"/>
    </font>
    <font>
      <sz val="8"/>
      <color theme="1"/>
      <name val="Times New Roman"/>
      <family val="1"/>
    </font>
    <font>
      <sz val="10.5"/>
      <color theme="1"/>
      <name val="Times New Roman"/>
      <family val="1"/>
    </font>
    <font>
      <sz val="7"/>
      <color theme="1"/>
      <name val="Times New Roman"/>
      <family val="1"/>
    </font>
    <font>
      <sz val="10"/>
      <color theme="1"/>
      <name val="Times New Roman"/>
      <family val="1"/>
    </font>
    <font>
      <sz val="11"/>
      <name val="Calibri"/>
      <family val="2"/>
      <scheme val="minor"/>
    </font>
    <font>
      <b/>
      <sz val="11"/>
      <color theme="1"/>
      <name val="Calibri"/>
      <family val="2"/>
      <scheme val="minor"/>
    </font>
    <font>
      <b/>
      <sz val="14"/>
      <color theme="1"/>
      <name val="Calibri"/>
      <family val="2"/>
      <scheme val="minor"/>
    </font>
    <font>
      <sz val="11"/>
      <color rgb="FF000000"/>
      <name val="Calibri"/>
      <family val="2"/>
      <scheme val="minor"/>
    </font>
    <font>
      <sz val="10"/>
      <name val="Arial"/>
      <family val="2"/>
    </font>
    <font>
      <sz val="8"/>
      <name val="Calibri"/>
      <family val="2"/>
      <scheme val="minor"/>
    </font>
    <font>
      <b/>
      <sz val="11"/>
      <color theme="0"/>
      <name val="Calibri"/>
      <family val="2"/>
      <scheme val="minor"/>
    </font>
    <font>
      <b/>
      <sz val="12"/>
      <color theme="0"/>
      <name val="Calibri"/>
      <family val="2"/>
      <scheme val="minor"/>
    </font>
    <font>
      <sz val="10"/>
      <name val="Arial"/>
      <family val="2"/>
    </font>
    <font>
      <sz val="11"/>
      <color indexed="8"/>
      <name val="Calibri"/>
      <family val="2"/>
      <scheme val="minor"/>
    </font>
    <font>
      <b/>
      <sz val="11"/>
      <color indexed="8"/>
      <name val="Calibri"/>
      <family val="2"/>
      <scheme val="minor"/>
    </font>
    <font>
      <b/>
      <sz val="11"/>
      <color indexed="59"/>
      <name val="Calibri"/>
      <family val="2"/>
      <scheme val="minor"/>
    </font>
    <font>
      <b/>
      <sz val="12"/>
      <name val="Arial"/>
      <family val="2"/>
    </font>
    <font>
      <u/>
      <sz val="10"/>
      <color theme="10"/>
      <name val="Times New Roman"/>
      <family val="1"/>
    </font>
    <font>
      <b/>
      <sz val="12"/>
      <name val="Calibri"/>
      <family val="2"/>
      <scheme val="minor"/>
    </font>
    <font>
      <b/>
      <sz val="12"/>
      <color theme="1"/>
      <name val="Calibri"/>
      <family val="2"/>
      <scheme val="minor"/>
    </font>
    <font>
      <sz val="12"/>
      <color theme="1"/>
      <name val="Calibri"/>
      <family val="2"/>
      <scheme val="minor"/>
    </font>
    <font>
      <u/>
      <sz val="12"/>
      <color theme="10"/>
      <name val="Calibri"/>
      <family val="2"/>
      <scheme val="minor"/>
    </font>
    <font>
      <sz val="12"/>
      <color rgb="FF000000"/>
      <name val="Calibri"/>
      <family val="2"/>
      <scheme val="minor"/>
    </font>
    <font>
      <u/>
      <sz val="12"/>
      <color theme="10"/>
      <name val="Times New Roman"/>
      <family val="1"/>
    </font>
    <font>
      <sz val="12"/>
      <color rgb="FF000000"/>
      <name val="Calibri"/>
      <family val="2"/>
    </font>
    <font>
      <sz val="12"/>
      <name val="Calibri"/>
      <family val="2"/>
    </font>
  </fonts>
  <fills count="6">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rgb="FF00B050"/>
        <bgColor indexed="64"/>
      </patternFill>
    </fill>
    <fill>
      <patternFill patternType="solid">
        <fgColor indexed="9"/>
        <bgColor indexed="64"/>
      </patternFill>
    </fill>
  </fills>
  <borders count="35">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right style="medium">
        <color rgb="FF000000"/>
      </right>
      <top/>
      <bottom/>
      <diagonal/>
    </border>
    <border>
      <left/>
      <right style="medium">
        <color rgb="FF000000"/>
      </right>
      <top/>
      <bottom style="medium">
        <color rgb="FF000000"/>
      </bottom>
      <diagonal/>
    </border>
    <border>
      <left style="thin">
        <color auto="1"/>
      </left>
      <right style="thin">
        <color auto="1"/>
      </right>
      <top/>
      <bottom style="medium">
        <color rgb="FF000000"/>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style="medium">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indexed="8"/>
      </left>
      <right style="medium">
        <color indexed="8"/>
      </right>
      <top style="medium">
        <color indexed="8"/>
      </top>
      <bottom style="medium">
        <color indexed="8"/>
      </bottom>
      <diagonal/>
    </border>
    <border>
      <left style="medium">
        <color indexed="64"/>
      </left>
      <right/>
      <top/>
      <bottom/>
      <diagonal/>
    </border>
    <border>
      <left style="thin">
        <color auto="1"/>
      </left>
      <right/>
      <top style="thin">
        <color auto="1"/>
      </top>
      <bottom style="medium">
        <color auto="1"/>
      </bottom>
      <diagonal/>
    </border>
    <border>
      <left style="medium">
        <color indexed="64"/>
      </left>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right/>
      <top style="thin">
        <color auto="1"/>
      </top>
      <bottom style="thin">
        <color auto="1"/>
      </bottom>
      <diagonal/>
    </border>
  </borders>
  <cellStyleXfs count="5">
    <xf numFmtId="0" fontId="0" fillId="0" borderId="0"/>
    <xf numFmtId="9" fontId="1" fillId="0" borderId="0" applyFont="0" applyFill="0" applyBorder="0" applyAlignment="0" applyProtection="0"/>
    <xf numFmtId="0" fontId="13" fillId="0" borderId="0"/>
    <xf numFmtId="0" fontId="17" fillId="0" borderId="0"/>
    <xf numFmtId="0" fontId="22" fillId="0" borderId="0" applyNumberFormat="0" applyFill="0" applyBorder="0" applyAlignment="0" applyProtection="0"/>
  </cellStyleXfs>
  <cellXfs count="279">
    <xf numFmtId="0" fontId="0" fillId="0" borderId="0" xfId="0"/>
    <xf numFmtId="0" fontId="5" fillId="3" borderId="7" xfId="0" applyFont="1" applyFill="1" applyBorder="1" applyAlignment="1">
      <alignment vertical="center" wrapText="1"/>
    </xf>
    <xf numFmtId="0" fontId="6" fillId="0" borderId="7" xfId="0" applyFont="1" applyBorder="1" applyAlignment="1">
      <alignment vertical="center" wrapText="1"/>
    </xf>
    <xf numFmtId="0" fontId="4" fillId="0" borderId="7" xfId="0" applyFont="1" applyBorder="1" applyAlignment="1">
      <alignment vertical="center" wrapText="1"/>
    </xf>
    <xf numFmtId="0" fontId="7" fillId="3" borderId="7" xfId="0" applyFont="1" applyFill="1" applyBorder="1" applyAlignment="1">
      <alignment vertical="center" wrapText="1"/>
    </xf>
    <xf numFmtId="0" fontId="0" fillId="0" borderId="7" xfId="0" applyBorder="1" applyAlignment="1">
      <alignment vertical="top" wrapText="1"/>
    </xf>
    <xf numFmtId="0" fontId="4" fillId="3" borderId="8" xfId="0" applyFont="1" applyFill="1" applyBorder="1" applyAlignment="1">
      <alignment vertical="center" wrapText="1"/>
    </xf>
    <xf numFmtId="0" fontId="0" fillId="0" borderId="8" xfId="0" applyBorder="1" applyAlignment="1">
      <alignment vertical="top" wrapText="1"/>
    </xf>
    <xf numFmtId="0" fontId="4" fillId="3" borderId="7" xfId="0" applyFont="1" applyFill="1" applyBorder="1" applyAlignment="1">
      <alignment vertical="center" wrapText="1"/>
    </xf>
    <xf numFmtId="0" fontId="0" fillId="3" borderId="7" xfId="0" applyFill="1" applyBorder="1" applyAlignment="1">
      <alignment vertical="top" wrapText="1"/>
    </xf>
    <xf numFmtId="0" fontId="0" fillId="3" borderId="8" xfId="0" applyFill="1" applyBorder="1" applyAlignment="1">
      <alignment vertical="top" wrapText="1"/>
    </xf>
    <xf numFmtId="0" fontId="8" fillId="0" borderId="7" xfId="0" applyFont="1" applyBorder="1" applyAlignment="1">
      <alignment vertical="center" wrapText="1"/>
    </xf>
    <xf numFmtId="0" fontId="4" fillId="0" borderId="7" xfId="0" applyFont="1" applyBorder="1" applyAlignment="1">
      <alignment horizontal="justify" vertical="center" wrapText="1"/>
    </xf>
    <xf numFmtId="0" fontId="0" fillId="0" borderId="11" xfId="0" applyBorder="1" applyAlignment="1">
      <alignment vertical="center" wrapText="1"/>
    </xf>
    <xf numFmtId="0" fontId="0" fillId="0" borderId="11" xfId="0" applyBorder="1" applyAlignment="1">
      <alignment horizontal="justify" vertical="center" wrapText="1"/>
    </xf>
    <xf numFmtId="0" fontId="0" fillId="0" borderId="13" xfId="0" applyBorder="1" applyAlignment="1">
      <alignment vertical="center" wrapText="1"/>
    </xf>
    <xf numFmtId="0" fontId="0" fillId="0" borderId="13" xfId="0" applyBorder="1" applyAlignment="1">
      <alignment horizontal="justify" vertical="center" wrapText="1"/>
    </xf>
    <xf numFmtId="0" fontId="0" fillId="0" borderId="0" xfId="0" applyAlignment="1">
      <alignment shrinkToFit="1"/>
    </xf>
    <xf numFmtId="0" fontId="0" fillId="0" borderId="11" xfId="0" applyBorder="1" applyAlignment="1">
      <alignment horizontal="center" vertical="center" wrapText="1"/>
    </xf>
    <xf numFmtId="0" fontId="10" fillId="0" borderId="16" xfId="0" applyFont="1" applyBorder="1" applyAlignment="1">
      <alignment horizontal="center" vertical="center"/>
    </xf>
    <xf numFmtId="0" fontId="10" fillId="0" borderId="22" xfId="0" applyFont="1" applyFill="1" applyBorder="1" applyAlignment="1">
      <alignment horizontal="center" vertical="center" wrapText="1"/>
    </xf>
    <xf numFmtId="0" fontId="0" fillId="2" borderId="0" xfId="0" applyFill="1"/>
    <xf numFmtId="0" fontId="0" fillId="2" borderId="0" xfId="0" applyFill="1" applyAlignment="1">
      <alignment shrinkToFit="1"/>
    </xf>
    <xf numFmtId="0" fontId="0" fillId="0" borderId="0" xfId="0" applyAlignment="1">
      <alignment wrapText="1"/>
    </xf>
    <xf numFmtId="0" fontId="0" fillId="0" borderId="11" xfId="0" applyFont="1" applyBorder="1" applyAlignment="1">
      <alignment wrapText="1"/>
    </xf>
    <xf numFmtId="9" fontId="0" fillId="0" borderId="21" xfId="1" applyNumberFormat="1" applyFont="1" applyBorder="1"/>
    <xf numFmtId="9" fontId="0" fillId="0" borderId="12" xfId="0" applyNumberFormat="1" applyBorder="1"/>
    <xf numFmtId="0" fontId="0" fillId="0" borderId="13" xfId="0" applyFont="1" applyBorder="1" applyAlignment="1">
      <alignment wrapText="1"/>
    </xf>
    <xf numFmtId="9" fontId="0" fillId="0" borderId="14" xfId="0" applyNumberFormat="1" applyBorder="1"/>
    <xf numFmtId="9" fontId="0" fillId="0" borderId="21" xfId="0" applyNumberFormat="1" applyBorder="1"/>
    <xf numFmtId="9" fontId="0" fillId="0" borderId="17" xfId="0" applyNumberFormat="1" applyBorder="1"/>
    <xf numFmtId="0" fontId="11" fillId="0" borderId="22" xfId="0" applyFont="1" applyBorder="1" applyAlignment="1">
      <alignment horizontal="center"/>
    </xf>
    <xf numFmtId="0" fontId="11" fillId="0" borderId="22" xfId="0" applyFont="1" applyBorder="1" applyAlignment="1">
      <alignment horizontal="center" wrapText="1"/>
    </xf>
    <xf numFmtId="0" fontId="12" fillId="0" borderId="13" xfId="0" applyFont="1" applyBorder="1" applyAlignment="1">
      <alignment horizontal="left" vertical="center" wrapText="1" readingOrder="1"/>
    </xf>
    <xf numFmtId="0" fontId="12" fillId="0" borderId="11" xfId="0" applyFont="1" applyBorder="1" applyAlignment="1">
      <alignment horizontal="left" vertical="center" wrapText="1" readingOrder="1"/>
    </xf>
    <xf numFmtId="0" fontId="0" fillId="0" borderId="11" xfId="0" applyFont="1" applyBorder="1" applyAlignment="1">
      <alignment wrapText="1" readingOrder="1"/>
    </xf>
    <xf numFmtId="0" fontId="12" fillId="0" borderId="11" xfId="0" applyFont="1" applyBorder="1" applyAlignment="1">
      <alignment wrapText="1" readingOrder="1"/>
    </xf>
    <xf numFmtId="0" fontId="0" fillId="0" borderId="13" xfId="0" applyFont="1" applyBorder="1" applyAlignment="1">
      <alignment wrapText="1" readingOrder="1"/>
    </xf>
    <xf numFmtId="0" fontId="0" fillId="0" borderId="24" xfId="0" applyFont="1" applyBorder="1" applyAlignment="1">
      <alignment wrapText="1" readingOrder="1"/>
    </xf>
    <xf numFmtId="0" fontId="12" fillId="0" borderId="24" xfId="0" applyFont="1" applyBorder="1" applyAlignment="1">
      <alignment horizontal="justify" vertical="center" wrapText="1" readingOrder="1"/>
    </xf>
    <xf numFmtId="0" fontId="0" fillId="0" borderId="25" xfId="0" applyFont="1" applyBorder="1" applyAlignment="1">
      <alignment wrapText="1"/>
    </xf>
    <xf numFmtId="0" fontId="12" fillId="0" borderId="25" xfId="0" applyFont="1" applyBorder="1" applyAlignment="1">
      <alignment horizontal="left" vertical="center" wrapText="1" readingOrder="1"/>
    </xf>
    <xf numFmtId="0" fontId="10" fillId="0" borderId="23" xfId="0" applyFont="1" applyBorder="1" applyAlignment="1">
      <alignment horizontal="center" vertical="center"/>
    </xf>
    <xf numFmtId="0" fontId="10" fillId="0" borderId="22" xfId="0" applyFont="1" applyBorder="1" applyAlignment="1">
      <alignment horizontal="center" vertical="center"/>
    </xf>
    <xf numFmtId="0" fontId="10" fillId="0" borderId="22" xfId="0" applyFont="1" applyBorder="1" applyAlignment="1">
      <alignment horizontal="center" vertical="center" wrapText="1"/>
    </xf>
    <xf numFmtId="0" fontId="9" fillId="0" borderId="0" xfId="3" applyFont="1"/>
    <xf numFmtId="0" fontId="18" fillId="5" borderId="0" xfId="3" applyFont="1" applyFill="1" applyAlignment="1">
      <alignment horizontal="left" vertical="top" wrapText="1"/>
    </xf>
    <xf numFmtId="14" fontId="18" fillId="5" borderId="28" xfId="3" applyNumberFormat="1" applyFont="1" applyFill="1" applyBorder="1" applyAlignment="1">
      <alignment horizontal="center" vertical="center" wrapText="1"/>
    </xf>
    <xf numFmtId="0" fontId="0" fillId="0" borderId="11" xfId="0" applyFill="1" applyBorder="1" applyAlignment="1">
      <alignment horizontal="center" vertical="center" wrapText="1"/>
    </xf>
    <xf numFmtId="0" fontId="0" fillId="0" borderId="13" xfId="0" applyFill="1" applyBorder="1" applyAlignment="1">
      <alignment horizontal="center" vertical="center" wrapText="1"/>
    </xf>
    <xf numFmtId="14" fontId="0" fillId="0" borderId="26" xfId="0" applyNumberFormat="1" applyBorder="1" applyAlignment="1">
      <alignment horizontal="center" vertical="center" wrapText="1"/>
    </xf>
    <xf numFmtId="14" fontId="0" fillId="0" borderId="26" xfId="0" applyNumberFormat="1" applyFill="1" applyBorder="1" applyAlignment="1">
      <alignment horizontal="center" vertical="center" wrapText="1"/>
    </xf>
    <xf numFmtId="14" fontId="0" fillId="0" borderId="30" xfId="0" applyNumberFormat="1" applyBorder="1" applyAlignment="1">
      <alignment horizontal="center" vertical="center" wrapText="1"/>
    </xf>
    <xf numFmtId="164" fontId="21" fillId="0" borderId="11" xfId="0" applyNumberFormat="1" applyFont="1" applyBorder="1" applyAlignment="1">
      <alignment horizontal="center" vertical="center" wrapText="1"/>
    </xf>
    <xf numFmtId="0" fontId="0" fillId="0" borderId="0" xfId="0" applyAlignment="1">
      <alignment horizontal="left" vertical="top"/>
    </xf>
    <xf numFmtId="0" fontId="15" fillId="4" borderId="11" xfId="0" applyFont="1" applyFill="1" applyBorder="1" applyAlignment="1">
      <alignment horizontal="left" vertical="top" wrapText="1"/>
    </xf>
    <xf numFmtId="0" fontId="0" fillId="0" borderId="11" xfId="0" applyBorder="1" applyAlignment="1">
      <alignment horizontal="left" vertical="top"/>
    </xf>
    <xf numFmtId="0" fontId="15" fillId="4" borderId="11" xfId="0" applyFont="1" applyFill="1" applyBorder="1" applyAlignment="1">
      <alignment horizontal="center" vertical="top" wrapText="1"/>
    </xf>
    <xf numFmtId="0" fontId="0" fillId="0" borderId="11" xfId="0" applyBorder="1" applyAlignment="1">
      <alignment horizontal="left" vertical="top" wrapText="1"/>
    </xf>
    <xf numFmtId="0" fontId="0" fillId="2" borderId="11" xfId="0" applyFill="1" applyBorder="1" applyAlignment="1">
      <alignment horizontal="left" vertical="top" wrapText="1"/>
    </xf>
    <xf numFmtId="0" fontId="10" fillId="0" borderId="10" xfId="0" applyFont="1" applyBorder="1" applyAlignment="1">
      <alignment horizontal="center" vertical="center" wrapText="1"/>
    </xf>
    <xf numFmtId="0" fontId="19" fillId="5" borderId="28" xfId="3" applyFont="1" applyFill="1" applyBorder="1" applyAlignment="1">
      <alignment horizontal="center" vertical="center" wrapText="1"/>
    </xf>
    <xf numFmtId="0" fontId="18" fillId="5" borderId="28" xfId="3" applyFont="1" applyFill="1" applyBorder="1" applyAlignment="1">
      <alignment horizontal="left" vertical="center" wrapText="1"/>
    </xf>
    <xf numFmtId="0" fontId="10" fillId="0" borderId="15" xfId="0" applyFont="1" applyBorder="1" applyAlignment="1">
      <alignment horizontal="center" vertical="center"/>
    </xf>
    <xf numFmtId="0" fontId="0" fillId="2" borderId="11" xfId="0" applyFont="1" applyFill="1" applyBorder="1" applyAlignment="1">
      <alignment horizontal="left" vertical="top" wrapText="1"/>
    </xf>
    <xf numFmtId="0" fontId="0" fillId="0" borderId="0" xfId="0" applyAlignment="1">
      <alignment vertical="top"/>
    </xf>
    <xf numFmtId="0" fontId="0" fillId="0" borderId="11" xfId="0" applyBorder="1" applyAlignment="1">
      <alignment vertical="top" wrapText="1"/>
    </xf>
    <xf numFmtId="0" fontId="0" fillId="0" borderId="11" xfId="0" applyBorder="1" applyAlignment="1">
      <alignment vertical="top"/>
    </xf>
    <xf numFmtId="0" fontId="0" fillId="2" borderId="11" xfId="0" applyFill="1" applyBorder="1" applyAlignment="1">
      <alignment vertical="top"/>
    </xf>
    <xf numFmtId="0" fontId="16" fillId="4" borderId="10" xfId="0" applyFont="1" applyFill="1" applyBorder="1" applyAlignment="1">
      <alignment horizontal="center" vertical="center" shrinkToFit="1"/>
    </xf>
    <xf numFmtId="0" fontId="16" fillId="4" borderId="11" xfId="0" applyFont="1" applyFill="1" applyBorder="1" applyAlignment="1">
      <alignment horizontal="center" vertical="center" shrinkToFit="1"/>
    </xf>
    <xf numFmtId="0" fontId="16" fillId="4" borderId="12" xfId="0" applyFont="1" applyFill="1" applyBorder="1" applyAlignment="1">
      <alignment horizontal="center" vertical="center" shrinkToFit="1"/>
    </xf>
    <xf numFmtId="0" fontId="22" fillId="0" borderId="11" xfId="4" applyBorder="1" applyAlignment="1">
      <alignment vertical="top" wrapText="1"/>
    </xf>
    <xf numFmtId="0" fontId="0" fillId="2" borderId="11" xfId="0" applyFill="1" applyBorder="1" applyAlignment="1">
      <alignment vertical="top" wrapText="1"/>
    </xf>
    <xf numFmtId="0" fontId="15" fillId="4" borderId="0" xfId="0" applyFont="1" applyFill="1" applyBorder="1" applyAlignment="1">
      <alignment horizontal="left" vertical="top" wrapText="1"/>
    </xf>
    <xf numFmtId="0" fontId="15" fillId="4" borderId="11" xfId="0" applyFont="1" applyFill="1" applyBorder="1" applyAlignment="1">
      <alignment horizontal="left" vertical="top"/>
    </xf>
    <xf numFmtId="164" fontId="23" fillId="0" borderId="11" xfId="0" applyNumberFormat="1" applyFont="1" applyBorder="1" applyAlignment="1">
      <alignment horizontal="center" vertical="center" wrapText="1"/>
    </xf>
    <xf numFmtId="0" fontId="16" fillId="4" borderId="11" xfId="0" applyFont="1" applyFill="1" applyBorder="1" applyAlignment="1">
      <alignment horizontal="center" vertical="top" wrapText="1"/>
    </xf>
    <xf numFmtId="0" fontId="16" fillId="4" borderId="11" xfId="0" applyFont="1" applyFill="1" applyBorder="1" applyAlignment="1">
      <alignment horizontal="left" vertical="top" wrapText="1"/>
    </xf>
    <xf numFmtId="0" fontId="24" fillId="0" borderId="10" xfId="0" applyFont="1" applyBorder="1" applyAlignment="1">
      <alignment horizontal="center" vertical="center" wrapText="1"/>
    </xf>
    <xf numFmtId="0" fontId="25" fillId="0" borderId="11" xfId="0" applyFont="1" applyBorder="1" applyAlignment="1">
      <alignment vertical="center" wrapText="1"/>
    </xf>
    <xf numFmtId="0" fontId="25" fillId="0" borderId="11" xfId="0" applyFont="1" applyBorder="1" applyAlignment="1">
      <alignment horizontal="justify" vertical="center" wrapText="1"/>
    </xf>
    <xf numFmtId="0" fontId="25" fillId="0" borderId="11" xfId="0" applyFont="1" applyBorder="1" applyAlignment="1">
      <alignment horizontal="center" vertical="center" wrapText="1"/>
    </xf>
    <xf numFmtId="14" fontId="25" fillId="0" borderId="12" xfId="0" applyNumberFormat="1" applyFont="1" applyBorder="1" applyAlignment="1">
      <alignment horizontal="center" vertical="center" wrapText="1" shrinkToFit="1"/>
    </xf>
    <xf numFmtId="0" fontId="2" fillId="2" borderId="11" xfId="0" applyFont="1" applyFill="1" applyBorder="1" applyAlignment="1">
      <alignment horizontal="left" vertical="top" wrapText="1"/>
    </xf>
    <xf numFmtId="0" fontId="26" fillId="0" borderId="11" xfId="4" applyFont="1" applyFill="1" applyBorder="1" applyAlignment="1">
      <alignment horizontal="left" vertical="top" wrapText="1"/>
    </xf>
    <xf numFmtId="0" fontId="25" fillId="0" borderId="11" xfId="0" applyFont="1" applyBorder="1" applyAlignment="1">
      <alignment horizontal="left" vertical="top" wrapText="1"/>
    </xf>
    <xf numFmtId="0" fontId="25" fillId="0" borderId="11" xfId="0" applyFont="1" applyBorder="1" applyAlignment="1">
      <alignment vertical="top"/>
    </xf>
    <xf numFmtId="0" fontId="26" fillId="0" borderId="0" xfId="4" applyFont="1" applyAlignment="1">
      <alignment vertical="top" wrapText="1"/>
    </xf>
    <xf numFmtId="14" fontId="25" fillId="0" borderId="12" xfId="0" applyNumberFormat="1" applyFont="1" applyBorder="1" applyAlignment="1">
      <alignment horizontal="center" vertical="center" shrinkToFit="1"/>
    </xf>
    <xf numFmtId="0" fontId="27" fillId="2" borderId="11" xfId="0" applyFont="1" applyFill="1" applyBorder="1" applyAlignment="1">
      <alignment horizontal="left" vertical="top" wrapText="1"/>
    </xf>
    <xf numFmtId="0" fontId="26" fillId="0" borderId="11" xfId="4" applyFont="1" applyBorder="1" applyAlignment="1">
      <alignment horizontal="left" vertical="top" wrapText="1"/>
    </xf>
    <xf numFmtId="14" fontId="25" fillId="2" borderId="12" xfId="0" applyNumberFormat="1" applyFont="1" applyFill="1" applyBorder="1" applyAlignment="1">
      <alignment horizontal="center" vertical="center" shrinkToFit="1"/>
    </xf>
    <xf numFmtId="14" fontId="25" fillId="0" borderId="12" xfId="0" applyNumberFormat="1" applyFont="1" applyFill="1" applyBorder="1" applyAlignment="1">
      <alignment horizontal="center" vertical="center" shrinkToFit="1"/>
    </xf>
    <xf numFmtId="0" fontId="25" fillId="0" borderId="11" xfId="0" applyFont="1" applyBorder="1" applyAlignment="1">
      <alignment horizontal="left" vertical="top"/>
    </xf>
    <xf numFmtId="0" fontId="25" fillId="0" borderId="11" xfId="0" applyFont="1" applyBorder="1" applyAlignment="1">
      <alignment vertical="top" wrapText="1"/>
    </xf>
    <xf numFmtId="0" fontId="25" fillId="0" borderId="13" xfId="0" applyFont="1" applyBorder="1" applyAlignment="1">
      <alignment vertical="center" wrapText="1"/>
    </xf>
    <xf numFmtId="0" fontId="25" fillId="0" borderId="13" xfId="0" applyFont="1" applyBorder="1" applyAlignment="1">
      <alignment horizontal="justify" vertical="center" wrapText="1"/>
    </xf>
    <xf numFmtId="0" fontId="25" fillId="0" borderId="13" xfId="0" applyFont="1" applyBorder="1" applyAlignment="1">
      <alignment horizontal="center" vertical="center" wrapText="1"/>
    </xf>
    <xf numFmtId="0" fontId="25" fillId="0" borderId="0" xfId="0" applyFont="1"/>
    <xf numFmtId="0" fontId="25" fillId="0" borderId="0" xfId="0" applyFont="1" applyAlignment="1">
      <alignment shrinkToFit="1"/>
    </xf>
    <xf numFmtId="0" fontId="24" fillId="0" borderId="23" xfId="0" applyFont="1" applyBorder="1" applyAlignment="1">
      <alignment horizontal="center" vertical="center"/>
    </xf>
    <xf numFmtId="0" fontId="24" fillId="0" borderId="22" xfId="0" applyFont="1" applyBorder="1" applyAlignment="1">
      <alignment horizontal="center" vertical="center"/>
    </xf>
    <xf numFmtId="0" fontId="24" fillId="0" borderId="22" xfId="0" applyFont="1" applyFill="1" applyBorder="1" applyAlignment="1">
      <alignment horizontal="center" vertical="center" wrapText="1"/>
    </xf>
    <xf numFmtId="0" fontId="25" fillId="0" borderId="0" xfId="0" applyFont="1" applyAlignment="1">
      <alignment vertical="top"/>
    </xf>
    <xf numFmtId="0" fontId="25" fillId="0" borderId="11" xfId="0" applyFont="1" applyBorder="1" applyAlignment="1">
      <alignment horizontal="justify" vertical="center" shrinkToFit="1"/>
    </xf>
    <xf numFmtId="0" fontId="25" fillId="0" borderId="11" xfId="0" applyFont="1" applyBorder="1" applyAlignment="1">
      <alignment horizontal="center" vertical="center" wrapText="1" shrinkToFit="1"/>
    </xf>
    <xf numFmtId="0" fontId="28" fillId="0" borderId="11" xfId="4" applyFont="1" applyBorder="1" applyAlignment="1">
      <alignment horizontal="left" vertical="top" wrapText="1"/>
    </xf>
    <xf numFmtId="0" fontId="25" fillId="2" borderId="11" xfId="0" applyFont="1" applyFill="1" applyBorder="1" applyAlignment="1">
      <alignment horizontal="left" vertical="top" wrapText="1"/>
    </xf>
    <xf numFmtId="0" fontId="2" fillId="0" borderId="11" xfId="0" applyFont="1" applyBorder="1" applyAlignment="1">
      <alignment horizontal="left" vertical="center" wrapText="1"/>
    </xf>
    <xf numFmtId="0" fontId="25" fillId="0" borderId="11" xfId="0" applyFont="1" applyBorder="1" applyAlignment="1">
      <alignment horizontal="left" vertical="top" wrapText="1" shrinkToFit="1"/>
    </xf>
    <xf numFmtId="0" fontId="28" fillId="0" borderId="11" xfId="4" applyFont="1" applyBorder="1" applyAlignment="1">
      <alignment horizontal="left" vertical="top" wrapText="1" shrinkToFit="1"/>
    </xf>
    <xf numFmtId="0" fontId="25" fillId="0" borderId="0" xfId="0" applyFont="1" applyAlignment="1">
      <alignment horizontal="left" vertical="top" wrapText="1" shrinkToFit="1"/>
    </xf>
    <xf numFmtId="0" fontId="25" fillId="0" borderId="0" xfId="0" applyFont="1" applyAlignment="1">
      <alignment horizontal="left" vertical="top" shrinkToFit="1"/>
    </xf>
    <xf numFmtId="0" fontId="25" fillId="0" borderId="11" xfId="0" applyFont="1" applyBorder="1" applyAlignment="1">
      <alignment horizontal="justify" vertical="center" wrapText="1" shrinkToFit="1"/>
    </xf>
    <xf numFmtId="0" fontId="24" fillId="0" borderId="15" xfId="0" applyFont="1" applyBorder="1" applyAlignment="1">
      <alignment horizontal="center" vertical="center" wrapText="1" shrinkToFit="1"/>
    </xf>
    <xf numFmtId="0" fontId="25" fillId="0" borderId="13" xfId="0" applyFont="1" applyBorder="1" applyAlignment="1">
      <alignment horizontal="justify" vertical="center" shrinkToFit="1"/>
    </xf>
    <xf numFmtId="0" fontId="25" fillId="0" borderId="13" xfId="0" applyFont="1" applyFill="1" applyBorder="1" applyAlignment="1">
      <alignment horizontal="justify" vertical="center" shrinkToFit="1"/>
    </xf>
    <xf numFmtId="0" fontId="25" fillId="0" borderId="13" xfId="0" applyFont="1" applyFill="1" applyBorder="1" applyAlignment="1">
      <alignment horizontal="center" vertical="center" wrapText="1" shrinkToFit="1"/>
    </xf>
    <xf numFmtId="14" fontId="25" fillId="0" borderId="14" xfId="0" applyNumberFormat="1" applyFont="1" applyBorder="1" applyAlignment="1">
      <alignment horizontal="center" vertical="center" wrapText="1" shrinkToFit="1"/>
    </xf>
    <xf numFmtId="0" fontId="16" fillId="4" borderId="11" xfId="0" applyFont="1" applyFill="1" applyBorder="1" applyAlignment="1">
      <alignment horizontal="center" vertical="center" wrapText="1"/>
    </xf>
    <xf numFmtId="0" fontId="15" fillId="4" borderId="11" xfId="0" applyFont="1" applyFill="1" applyBorder="1" applyAlignment="1">
      <alignment horizontal="center" vertical="center" wrapText="1"/>
    </xf>
    <xf numFmtId="0" fontId="10" fillId="0" borderId="10" xfId="0" applyFont="1" applyBorder="1" applyAlignment="1">
      <alignment horizontal="center" vertical="center" wrapText="1"/>
    </xf>
    <xf numFmtId="0" fontId="15" fillId="4" borderId="10" xfId="0" applyFont="1" applyFill="1" applyBorder="1" applyAlignment="1">
      <alignment horizontal="center" vertical="center" wrapText="1"/>
    </xf>
    <xf numFmtId="0" fontId="15" fillId="4" borderId="26" xfId="0" applyFont="1" applyFill="1" applyBorder="1" applyAlignment="1">
      <alignment horizontal="center" vertical="center" wrapText="1"/>
    </xf>
    <xf numFmtId="0" fontId="0" fillId="0" borderId="11" xfId="0" applyBorder="1" applyAlignment="1">
      <alignment wrapText="1"/>
    </xf>
    <xf numFmtId="0" fontId="0" fillId="0" borderId="0" xfId="0" applyAlignment="1">
      <alignment horizontal="left" wrapText="1"/>
    </xf>
    <xf numFmtId="0" fontId="22" fillId="0" borderId="11" xfId="4" applyBorder="1" applyAlignment="1">
      <alignment horizontal="left" wrapText="1"/>
    </xf>
    <xf numFmtId="0" fontId="22" fillId="0" borderId="11" xfId="4" applyBorder="1" applyAlignment="1">
      <alignment horizontal="left" vertical="top" wrapText="1" shrinkToFit="1"/>
    </xf>
    <xf numFmtId="0" fontId="0" fillId="0" borderId="0" xfId="0" applyAlignment="1">
      <alignment horizontal="left" vertical="top" wrapText="1"/>
    </xf>
    <xf numFmtId="0" fontId="16" fillId="4" borderId="11" xfId="0" applyFont="1" applyFill="1" applyBorder="1" applyAlignment="1">
      <alignment horizontal="left" vertical="top"/>
    </xf>
    <xf numFmtId="0" fontId="25" fillId="0" borderId="11" xfId="0" applyFont="1" applyBorder="1" applyAlignment="1">
      <alignment horizontal="left" vertical="top" shrinkToFit="1"/>
    </xf>
    <xf numFmtId="14" fontId="25" fillId="0" borderId="12" xfId="0" applyNumberFormat="1" applyFont="1" applyBorder="1" applyAlignment="1">
      <alignment horizontal="left" vertical="top" wrapText="1" shrinkToFit="1"/>
    </xf>
    <xf numFmtId="164" fontId="21" fillId="0" borderId="11" xfId="0" applyNumberFormat="1" applyFont="1" applyBorder="1" applyAlignment="1">
      <alignment horizontal="left" vertical="top" wrapText="1"/>
    </xf>
    <xf numFmtId="0" fontId="2" fillId="0" borderId="11" xfId="0" applyFont="1" applyFill="1" applyBorder="1" applyAlignment="1">
      <alignment horizontal="left" vertical="top" wrapText="1"/>
    </xf>
    <xf numFmtId="0" fontId="25" fillId="2" borderId="11" xfId="0" applyFont="1" applyFill="1" applyBorder="1" applyAlignment="1">
      <alignment horizontal="left" vertical="top" shrinkToFit="1"/>
    </xf>
    <xf numFmtId="0" fontId="25" fillId="0" borderId="11" xfId="0" applyFont="1" applyFill="1" applyBorder="1" applyAlignment="1">
      <alignment horizontal="left" vertical="top" wrapText="1" shrinkToFit="1"/>
    </xf>
    <xf numFmtId="0" fontId="2" fillId="0" borderId="11" xfId="0" applyFont="1" applyBorder="1" applyAlignment="1">
      <alignment horizontal="left" vertical="top" wrapText="1"/>
    </xf>
    <xf numFmtId="0" fontId="2" fillId="0" borderId="11" xfId="0" applyFont="1" applyBorder="1" applyAlignment="1">
      <alignment horizontal="left" vertical="top" wrapText="1" shrinkToFit="1"/>
    </xf>
    <xf numFmtId="14" fontId="25" fillId="0" borderId="12" xfId="0" applyNumberFormat="1" applyFont="1" applyFill="1" applyBorder="1" applyAlignment="1">
      <alignment horizontal="left" vertical="top" wrapText="1" shrinkToFit="1"/>
    </xf>
    <xf numFmtId="0" fontId="25" fillId="0" borderId="11" xfId="0" applyFont="1" applyFill="1" applyBorder="1" applyAlignment="1">
      <alignment horizontal="left" vertical="top" wrapText="1"/>
    </xf>
    <xf numFmtId="14" fontId="2" fillId="0" borderId="12" xfId="0" applyNumberFormat="1" applyFont="1" applyBorder="1" applyAlignment="1">
      <alignment horizontal="left" vertical="top" wrapText="1" shrinkToFit="1"/>
    </xf>
    <xf numFmtId="0" fontId="25" fillId="2" borderId="11" xfId="0" applyFont="1" applyFill="1" applyBorder="1" applyAlignment="1">
      <alignment horizontal="left" vertical="top" wrapText="1" shrinkToFit="1"/>
    </xf>
    <xf numFmtId="14" fontId="2" fillId="0" borderId="26" xfId="0" applyNumberFormat="1" applyFont="1" applyBorder="1" applyAlignment="1">
      <alignment horizontal="left" vertical="top" wrapText="1" shrinkToFit="1"/>
    </xf>
    <xf numFmtId="14" fontId="2" fillId="2" borderId="26" xfId="0" applyNumberFormat="1" applyFont="1" applyFill="1" applyBorder="1" applyAlignment="1">
      <alignment horizontal="left" vertical="top" wrapText="1" shrinkToFit="1"/>
    </xf>
    <xf numFmtId="14" fontId="25" fillId="0" borderId="26" xfId="0" applyNumberFormat="1" applyFont="1" applyBorder="1" applyAlignment="1">
      <alignment horizontal="left" vertical="top" wrapText="1" shrinkToFit="1"/>
    </xf>
    <xf numFmtId="0" fontId="25" fillId="0" borderId="13" xfId="0" applyFont="1" applyBorder="1" applyAlignment="1">
      <alignment horizontal="left" vertical="top" shrinkToFit="1"/>
    </xf>
    <xf numFmtId="0" fontId="25" fillId="0" borderId="13" xfId="0" applyFont="1" applyBorder="1" applyAlignment="1">
      <alignment horizontal="left" vertical="top" wrapText="1"/>
    </xf>
    <xf numFmtId="0" fontId="2" fillId="0" borderId="13" xfId="0" applyFont="1" applyBorder="1" applyAlignment="1">
      <alignment horizontal="left" vertical="top" wrapText="1"/>
    </xf>
    <xf numFmtId="14" fontId="25" fillId="0" borderId="30" xfId="0" applyNumberFormat="1" applyFont="1" applyBorder="1" applyAlignment="1">
      <alignment horizontal="left" vertical="top" wrapText="1" shrinkToFit="1"/>
    </xf>
    <xf numFmtId="0" fontId="24" fillId="0" borderId="23" xfId="0" applyFont="1" applyBorder="1" applyAlignment="1">
      <alignment horizontal="left" vertical="top"/>
    </xf>
    <xf numFmtId="0" fontId="24" fillId="0" borderId="22" xfId="0" applyFont="1" applyBorder="1" applyAlignment="1">
      <alignment horizontal="left" vertical="top"/>
    </xf>
    <xf numFmtId="0" fontId="24" fillId="0" borderId="22" xfId="0" applyFont="1" applyFill="1" applyBorder="1" applyAlignment="1">
      <alignment horizontal="left" vertical="top" wrapText="1"/>
    </xf>
    <xf numFmtId="0" fontId="16" fillId="4" borderId="10" xfId="0" applyFont="1" applyFill="1" applyBorder="1" applyAlignment="1">
      <alignment horizontal="left" vertical="top"/>
    </xf>
    <xf numFmtId="0" fontId="16" fillId="4" borderId="12" xfId="0" applyFont="1" applyFill="1" applyBorder="1" applyAlignment="1">
      <alignment horizontal="left" vertical="top"/>
    </xf>
    <xf numFmtId="0" fontId="24" fillId="0" borderId="10" xfId="0" applyFont="1" applyBorder="1" applyAlignment="1">
      <alignment horizontal="left" vertical="top" wrapText="1"/>
    </xf>
    <xf numFmtId="14" fontId="25" fillId="0" borderId="12" xfId="0" applyNumberFormat="1" applyFont="1" applyBorder="1" applyAlignment="1">
      <alignment horizontal="left" vertical="top" wrapText="1"/>
    </xf>
    <xf numFmtId="0" fontId="25" fillId="0" borderId="11" xfId="0" applyFont="1" applyFill="1" applyBorder="1" applyAlignment="1">
      <alignment horizontal="left" vertical="top"/>
    </xf>
    <xf numFmtId="14" fontId="25" fillId="0" borderId="12" xfId="0" applyNumberFormat="1" applyFont="1" applyFill="1" applyBorder="1" applyAlignment="1">
      <alignment horizontal="left" vertical="top" wrapText="1"/>
    </xf>
    <xf numFmtId="14" fontId="2" fillId="0" borderId="12" xfId="0" applyNumberFormat="1" applyFont="1" applyBorder="1" applyAlignment="1">
      <alignment horizontal="left" vertical="top" wrapText="1"/>
    </xf>
    <xf numFmtId="0" fontId="2" fillId="0" borderId="13" xfId="0" applyFont="1" applyFill="1" applyBorder="1" applyAlignment="1">
      <alignment horizontal="left" vertical="top" wrapText="1"/>
    </xf>
    <xf numFmtId="14" fontId="25" fillId="0" borderId="14" xfId="0" applyNumberFormat="1" applyFont="1" applyBorder="1" applyAlignment="1">
      <alignment horizontal="left" vertical="top" wrapText="1"/>
    </xf>
    <xf numFmtId="0" fontId="25" fillId="0" borderId="0" xfId="0" applyFont="1" applyAlignment="1">
      <alignment horizontal="left" vertical="top" wrapText="1"/>
    </xf>
    <xf numFmtId="0" fontId="25" fillId="0" borderId="11" xfId="0" applyFont="1" applyBorder="1" applyAlignment="1">
      <alignment horizontal="left" vertical="top" wrapText="1"/>
    </xf>
    <xf numFmtId="0" fontId="25" fillId="0" borderId="0" xfId="0" applyFont="1" applyAlignment="1">
      <alignment horizontal="left" vertical="top"/>
    </xf>
    <xf numFmtId="0" fontId="15" fillId="4" borderId="10" xfId="0" applyFont="1" applyFill="1" applyBorder="1" applyAlignment="1">
      <alignment horizontal="left" vertical="top"/>
    </xf>
    <xf numFmtId="0" fontId="15" fillId="4" borderId="12" xfId="0" applyFont="1" applyFill="1" applyBorder="1" applyAlignment="1">
      <alignment horizontal="left" vertical="top"/>
    </xf>
    <xf numFmtId="0" fontId="15" fillId="4" borderId="18" xfId="0" applyFont="1" applyFill="1" applyBorder="1" applyAlignment="1">
      <alignment horizontal="left" vertical="top"/>
    </xf>
    <xf numFmtId="0" fontId="15" fillId="4" borderId="26" xfId="0" applyFont="1" applyFill="1" applyBorder="1" applyAlignment="1">
      <alignment horizontal="left" vertical="top"/>
    </xf>
    <xf numFmtId="14" fontId="25" fillId="0" borderId="26" xfId="0" applyNumberFormat="1" applyFont="1" applyBorder="1" applyAlignment="1">
      <alignment horizontal="left" vertical="top" wrapText="1"/>
    </xf>
    <xf numFmtId="0" fontId="29" fillId="2" borderId="11" xfId="0" applyFont="1" applyFill="1" applyBorder="1" applyAlignment="1">
      <alignment horizontal="left" vertical="top" wrapText="1"/>
    </xf>
    <xf numFmtId="0" fontId="30" fillId="0" borderId="33" xfId="0" applyFont="1" applyFill="1" applyBorder="1" applyAlignment="1">
      <alignment horizontal="left" vertical="top" wrapText="1"/>
    </xf>
    <xf numFmtId="0" fontId="22" fillId="0" borderId="11" xfId="4" applyBorder="1" applyAlignment="1">
      <alignment horizontal="left" vertical="top" wrapText="1"/>
    </xf>
    <xf numFmtId="0" fontId="22" fillId="0" borderId="0" xfId="4" applyAlignment="1">
      <alignment horizontal="left" vertical="top" wrapText="1"/>
    </xf>
    <xf numFmtId="14" fontId="2" fillId="0" borderId="14" xfId="0" applyNumberFormat="1" applyFont="1" applyFill="1" applyBorder="1" applyAlignment="1">
      <alignment horizontal="left" vertical="top" wrapText="1"/>
    </xf>
    <xf numFmtId="0" fontId="25" fillId="2" borderId="0" xfId="0" applyFont="1" applyFill="1" applyAlignment="1">
      <alignment horizontal="left" vertical="top"/>
    </xf>
    <xf numFmtId="0" fontId="15" fillId="4" borderId="26"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6" fillId="4" borderId="11" xfId="0" applyFont="1" applyFill="1" applyBorder="1" applyAlignment="1">
      <alignment horizontal="left" vertical="top"/>
    </xf>
    <xf numFmtId="0" fontId="25" fillId="0" borderId="11" xfId="0" applyFont="1" applyBorder="1" applyAlignment="1">
      <alignment horizontal="left" vertical="top" wrapText="1"/>
    </xf>
    <xf numFmtId="0" fontId="16" fillId="4" borderId="10" xfId="0" applyFont="1" applyFill="1" applyBorder="1" applyAlignment="1">
      <alignment horizontal="left" vertical="top"/>
    </xf>
    <xf numFmtId="0" fontId="16" fillId="4" borderId="12" xfId="0" applyFont="1" applyFill="1" applyBorder="1" applyAlignment="1">
      <alignment horizontal="left" vertical="top"/>
    </xf>
    <xf numFmtId="0" fontId="16" fillId="4" borderId="10" xfId="0" applyFont="1" applyFill="1" applyBorder="1" applyAlignment="1">
      <alignment horizontal="center" vertical="center" wrapText="1"/>
    </xf>
    <xf numFmtId="0" fontId="16" fillId="4" borderId="12" xfId="0" applyFont="1" applyFill="1" applyBorder="1" applyAlignment="1">
      <alignment horizontal="center" vertical="center" wrapText="1" shrinkToFit="1"/>
    </xf>
    <xf numFmtId="0" fontId="16" fillId="4" borderId="10" xfId="0" applyFont="1" applyFill="1" applyBorder="1" applyAlignment="1">
      <alignment horizontal="left" vertical="top" wrapText="1" shrinkToFit="1"/>
    </xf>
    <xf numFmtId="0" fontId="16" fillId="4" borderId="11" xfId="0" applyFont="1" applyFill="1" applyBorder="1" applyAlignment="1">
      <alignment horizontal="left" vertical="top" wrapText="1" shrinkToFit="1"/>
    </xf>
    <xf numFmtId="0" fontId="16" fillId="4" borderId="12" xfId="0" applyFont="1" applyFill="1" applyBorder="1" applyAlignment="1">
      <alignment horizontal="left" vertical="top" wrapText="1" shrinkToFit="1"/>
    </xf>
    <xf numFmtId="0" fontId="22" fillId="0" borderId="0" xfId="4" applyFill="1" applyBorder="1" applyAlignment="1">
      <alignment horizontal="left" vertical="top" wrapText="1"/>
    </xf>
    <xf numFmtId="0" fontId="0" fillId="0" borderId="0" xfId="0" applyAlignment="1">
      <alignment horizontal="center" vertical="top"/>
    </xf>
    <xf numFmtId="0" fontId="0" fillId="0" borderId="0" xfId="0" applyAlignment="1">
      <alignment horizontal="center" vertical="center"/>
    </xf>
    <xf numFmtId="0" fontId="25" fillId="2" borderId="0" xfId="0" applyFont="1" applyFill="1" applyAlignment="1">
      <alignment horizontal="left" vertical="top" wrapText="1" shrinkToFit="1"/>
    </xf>
    <xf numFmtId="0" fontId="0" fillId="2" borderId="0" xfId="0" applyFill="1" applyAlignment="1">
      <alignment wrapText="1"/>
    </xf>
    <xf numFmtId="0" fontId="25" fillId="0" borderId="11" xfId="0" applyFont="1" applyBorder="1" applyAlignment="1">
      <alignment horizontal="left" vertical="top"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4" fillId="0" borderId="6" xfId="0"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2" borderId="6"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3" borderId="6"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6"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3" fillId="2" borderId="3" xfId="0" applyFont="1" applyFill="1" applyBorder="1" applyAlignment="1">
      <alignment horizontal="center" vertical="center" wrapText="1"/>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15" fillId="4" borderId="26" xfId="0" applyFont="1" applyFill="1" applyBorder="1" applyAlignment="1">
      <alignment horizontal="center" vertical="center"/>
    </xf>
    <xf numFmtId="0" fontId="15" fillId="4" borderId="34" xfId="0" applyFont="1" applyFill="1" applyBorder="1" applyAlignment="1">
      <alignment horizontal="center" vertical="center"/>
    </xf>
    <xf numFmtId="0" fontId="15" fillId="4" borderId="27" xfId="0" applyFont="1" applyFill="1" applyBorder="1" applyAlignment="1">
      <alignment horizontal="center" vertical="center"/>
    </xf>
    <xf numFmtId="0" fontId="0" fillId="0" borderId="11" xfId="0" applyBorder="1" applyAlignment="1">
      <alignment horizontal="center" vertical="top" wrapText="1"/>
    </xf>
    <xf numFmtId="0" fontId="16" fillId="4" borderId="29" xfId="0" applyFont="1" applyFill="1" applyBorder="1" applyAlignment="1">
      <alignment horizontal="center" vertical="center"/>
    </xf>
    <xf numFmtId="0" fontId="16" fillId="4" borderId="0" xfId="0" applyFont="1" applyFill="1" applyBorder="1" applyAlignment="1">
      <alignment horizontal="center" vertical="center"/>
    </xf>
    <xf numFmtId="0" fontId="15" fillId="4" borderId="11" xfId="0" applyFont="1" applyFill="1" applyBorder="1" applyAlignment="1">
      <alignment horizontal="center" vertical="center"/>
    </xf>
    <xf numFmtId="0" fontId="10" fillId="0" borderId="10" xfId="0" applyFont="1" applyBorder="1" applyAlignment="1">
      <alignment horizontal="center" vertical="center" wrapText="1"/>
    </xf>
    <xf numFmtId="0" fontId="15" fillId="4" borderId="26" xfId="0" applyFont="1" applyFill="1" applyBorder="1" applyAlignment="1">
      <alignment horizontal="center" vertical="center" wrapText="1"/>
    </xf>
    <xf numFmtId="0" fontId="15" fillId="4" borderId="27" xfId="0" applyFont="1" applyFill="1" applyBorder="1" applyAlignment="1">
      <alignment horizontal="center" vertical="center" wrapText="1"/>
    </xf>
    <xf numFmtId="0" fontId="16" fillId="4" borderId="11" xfId="0" applyFont="1" applyFill="1" applyBorder="1" applyAlignment="1">
      <alignment horizontal="center" vertical="center"/>
    </xf>
    <xf numFmtId="0" fontId="25" fillId="0" borderId="11" xfId="0" applyFont="1" applyBorder="1" applyAlignment="1">
      <alignment horizontal="center" vertical="top"/>
    </xf>
    <xf numFmtId="0" fontId="16" fillId="4" borderId="10"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1" xfId="0" applyFont="1" applyFill="1" applyBorder="1" applyAlignment="1">
      <alignment horizontal="center" vertical="center" wrapText="1"/>
    </xf>
    <xf numFmtId="0" fontId="24" fillId="0" borderId="10" xfId="0" applyFont="1" applyBorder="1" applyAlignment="1">
      <alignment horizontal="center" vertical="center" wrapText="1"/>
    </xf>
    <xf numFmtId="0" fontId="24" fillId="0" borderId="15" xfId="0" applyFont="1" applyBorder="1" applyAlignment="1">
      <alignment horizontal="center" vertical="center" wrapText="1"/>
    </xf>
    <xf numFmtId="0" fontId="19" fillId="5" borderId="28" xfId="3" applyFont="1" applyFill="1" applyBorder="1" applyAlignment="1">
      <alignment horizontal="center" vertical="center" wrapText="1"/>
    </xf>
    <xf numFmtId="0" fontId="18" fillId="5" borderId="28" xfId="3" applyFont="1" applyFill="1" applyBorder="1" applyAlignment="1">
      <alignment horizontal="left" vertical="center" wrapText="1"/>
    </xf>
    <xf numFmtId="14" fontId="18" fillId="5" borderId="28" xfId="3" applyNumberFormat="1" applyFont="1" applyFill="1" applyBorder="1" applyAlignment="1">
      <alignment horizontal="center" vertical="center" wrapText="1"/>
    </xf>
    <xf numFmtId="0" fontId="18" fillId="5" borderId="28" xfId="3" applyFont="1" applyFill="1" applyBorder="1" applyAlignment="1">
      <alignment horizontal="center" vertical="center" wrapText="1"/>
    </xf>
    <xf numFmtId="0" fontId="20" fillId="5" borderId="0" xfId="3" applyFont="1" applyFill="1" applyAlignment="1">
      <alignment horizontal="center" vertical="center" wrapText="1"/>
    </xf>
    <xf numFmtId="0" fontId="19" fillId="5" borderId="0" xfId="3" applyFont="1" applyFill="1" applyAlignment="1">
      <alignment horizontal="left" vertical="center" wrapText="1"/>
    </xf>
    <xf numFmtId="0" fontId="19" fillId="5" borderId="28" xfId="3" applyFont="1" applyFill="1" applyBorder="1" applyAlignment="1">
      <alignment horizontal="left" vertical="center" wrapText="1"/>
    </xf>
    <xf numFmtId="0" fontId="16" fillId="4" borderId="11" xfId="0" applyFont="1" applyFill="1" applyBorder="1" applyAlignment="1">
      <alignment horizontal="center" vertical="top"/>
    </xf>
    <xf numFmtId="0" fontId="25" fillId="0" borderId="11" xfId="0" applyFont="1" applyBorder="1" applyAlignment="1">
      <alignment horizontal="left" vertical="top" wrapText="1"/>
    </xf>
    <xf numFmtId="0" fontId="16" fillId="4" borderId="29" xfId="0" applyFont="1" applyFill="1" applyBorder="1" applyAlignment="1">
      <alignment horizontal="center" vertical="top" shrinkToFit="1"/>
    </xf>
    <xf numFmtId="0" fontId="16" fillId="4" borderId="0" xfId="0" applyFont="1" applyFill="1" applyBorder="1" applyAlignment="1">
      <alignment horizontal="center" vertical="top" shrinkToFit="1"/>
    </xf>
    <xf numFmtId="0" fontId="24" fillId="0" borderId="10" xfId="0" applyFont="1" applyFill="1" applyBorder="1" applyAlignment="1">
      <alignment horizontal="left" vertical="top" wrapText="1" shrinkToFit="1"/>
    </xf>
    <xf numFmtId="0" fontId="24" fillId="0" borderId="15" xfId="0" applyFont="1" applyFill="1" applyBorder="1" applyAlignment="1">
      <alignment horizontal="left" vertical="top" wrapText="1" shrinkToFit="1"/>
    </xf>
    <xf numFmtId="0" fontId="16" fillId="4" borderId="10" xfId="0" applyFont="1" applyFill="1" applyBorder="1" applyAlignment="1">
      <alignment horizontal="left" vertical="top" shrinkToFit="1"/>
    </xf>
    <xf numFmtId="0" fontId="16" fillId="4" borderId="11" xfId="0" applyFont="1" applyFill="1" applyBorder="1" applyAlignment="1">
      <alignment horizontal="left" vertical="top" shrinkToFit="1"/>
    </xf>
    <xf numFmtId="0" fontId="16" fillId="4" borderId="12" xfId="0" applyFont="1" applyFill="1" applyBorder="1" applyAlignment="1">
      <alignment horizontal="left" vertical="top" shrinkToFit="1"/>
    </xf>
    <xf numFmtId="0" fontId="24" fillId="0" borderId="10" xfId="0" applyFont="1" applyFill="1" applyBorder="1" applyAlignment="1">
      <alignment horizontal="left" vertical="top" shrinkToFit="1"/>
    </xf>
    <xf numFmtId="0" fontId="16" fillId="4" borderId="11" xfId="0" applyFont="1" applyFill="1" applyBorder="1" applyAlignment="1">
      <alignment horizontal="left" vertical="top" wrapText="1" shrinkToFit="1"/>
    </xf>
    <xf numFmtId="0" fontId="24" fillId="0" borderId="10" xfId="0" applyFont="1" applyBorder="1" applyAlignment="1">
      <alignment horizontal="left" vertical="top" wrapText="1" shrinkToFit="1"/>
    </xf>
    <xf numFmtId="0" fontId="16" fillId="4" borderId="31" xfId="0" applyFont="1" applyFill="1" applyBorder="1" applyAlignment="1">
      <alignment horizontal="center" vertical="top"/>
    </xf>
    <xf numFmtId="0" fontId="16" fillId="4" borderId="32" xfId="0" applyFont="1" applyFill="1" applyBorder="1" applyAlignment="1">
      <alignment horizontal="center" vertical="top"/>
    </xf>
    <xf numFmtId="0" fontId="24" fillId="0" borderId="10" xfId="0" applyFont="1" applyBorder="1" applyAlignment="1">
      <alignment horizontal="left" vertical="top" wrapText="1"/>
    </xf>
    <xf numFmtId="0" fontId="24" fillId="0" borderId="15" xfId="0" applyFont="1" applyBorder="1" applyAlignment="1">
      <alignment horizontal="left" vertical="top" wrapText="1"/>
    </xf>
    <xf numFmtId="0" fontId="16" fillId="4" borderId="11" xfId="0" applyFont="1" applyFill="1" applyBorder="1" applyAlignment="1">
      <alignment horizontal="left" vertical="top"/>
    </xf>
    <xf numFmtId="0" fontId="15" fillId="4" borderId="11" xfId="0" applyFont="1" applyFill="1" applyBorder="1" applyAlignment="1">
      <alignment horizontal="center" vertical="top"/>
    </xf>
    <xf numFmtId="0" fontId="16" fillId="4" borderId="29" xfId="0" applyFont="1" applyFill="1" applyBorder="1" applyAlignment="1">
      <alignment horizontal="center" vertical="top"/>
    </xf>
    <xf numFmtId="0" fontId="16" fillId="4" borderId="0" xfId="0" applyFont="1" applyFill="1" applyBorder="1" applyAlignment="1">
      <alignment horizontal="center" vertical="top"/>
    </xf>
    <xf numFmtId="0" fontId="24" fillId="0" borderId="18" xfId="0" applyFont="1" applyBorder="1" applyAlignment="1">
      <alignment horizontal="left" vertical="top" wrapText="1"/>
    </xf>
    <xf numFmtId="0" fontId="24" fillId="0" borderId="19" xfId="0" applyFont="1" applyBorder="1" applyAlignment="1">
      <alignment horizontal="left" vertical="top" wrapText="1"/>
    </xf>
    <xf numFmtId="0" fontId="15" fillId="4" borderId="10" xfId="0" applyFont="1" applyFill="1" applyBorder="1" applyAlignment="1">
      <alignment horizontal="center" vertical="top"/>
    </xf>
    <xf numFmtId="0" fontId="15" fillId="4" borderId="12" xfId="0" applyFont="1" applyFill="1" applyBorder="1" applyAlignment="1">
      <alignment horizontal="center" vertical="top"/>
    </xf>
    <xf numFmtId="0" fontId="15" fillId="4" borderId="11" xfId="0" applyFont="1" applyFill="1" applyBorder="1" applyAlignment="1">
      <alignment horizontal="left" vertical="top"/>
    </xf>
    <xf numFmtId="0" fontId="24" fillId="0" borderId="10" xfId="0" applyFont="1" applyBorder="1" applyAlignment="1">
      <alignment horizontal="center" vertical="center" wrapText="1" shrinkToFit="1"/>
    </xf>
    <xf numFmtId="0" fontId="16" fillId="4" borderId="10" xfId="0" applyFont="1" applyFill="1" applyBorder="1" applyAlignment="1">
      <alignment horizontal="center" vertical="center" shrinkToFit="1"/>
    </xf>
    <xf numFmtId="0" fontId="16" fillId="4" borderId="11" xfId="0" applyFont="1" applyFill="1" applyBorder="1" applyAlignment="1">
      <alignment horizontal="center" vertical="center" shrinkToFit="1"/>
    </xf>
    <xf numFmtId="0" fontId="16" fillId="4" borderId="12" xfId="0" applyFont="1" applyFill="1" applyBorder="1" applyAlignment="1">
      <alignment horizontal="center" vertical="center" shrinkToFit="1"/>
    </xf>
    <xf numFmtId="0" fontId="16" fillId="4" borderId="20" xfId="0" applyFont="1" applyFill="1" applyBorder="1" applyAlignment="1">
      <alignment horizontal="center" vertical="center" shrinkToFit="1"/>
    </xf>
    <xf numFmtId="0" fontId="16" fillId="4" borderId="25" xfId="0" applyFont="1" applyFill="1" applyBorder="1" applyAlignment="1">
      <alignment horizontal="center" vertical="center" shrinkToFit="1"/>
    </xf>
    <xf numFmtId="0" fontId="16" fillId="4" borderId="21" xfId="0" applyFont="1" applyFill="1" applyBorder="1" applyAlignment="1">
      <alignment horizontal="center" vertical="center" shrinkToFit="1"/>
    </xf>
    <xf numFmtId="0" fontId="10" fillId="0" borderId="20" xfId="0" applyFont="1" applyBorder="1" applyAlignment="1">
      <alignment horizontal="center" vertical="center"/>
    </xf>
    <xf numFmtId="0" fontId="10" fillId="0" borderId="10" xfId="0" applyFont="1" applyBorder="1" applyAlignment="1">
      <alignment horizontal="center" vertical="center"/>
    </xf>
    <xf numFmtId="0" fontId="10" fillId="0" borderId="15" xfId="0" applyFont="1" applyBorder="1" applyAlignment="1">
      <alignment horizontal="center" vertical="center"/>
    </xf>
    <xf numFmtId="0" fontId="22" fillId="2" borderId="11" xfId="4" applyFill="1" applyBorder="1" applyAlignment="1">
      <alignment horizontal="left" vertical="top" wrapText="1"/>
    </xf>
    <xf numFmtId="0" fontId="28" fillId="2" borderId="11" xfId="4" applyFont="1" applyFill="1" applyBorder="1" applyAlignment="1">
      <alignment horizontal="left" vertical="top" wrapText="1"/>
    </xf>
  </cellXfs>
  <cellStyles count="5">
    <cellStyle name="Hipervínculo" xfId="4" builtinId="8"/>
    <cellStyle name="Normal" xfId="0" builtinId="0"/>
    <cellStyle name="Normal 2" xfId="2"/>
    <cellStyle name="Normal 2 2" xfId="3"/>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63500</xdr:rowOff>
    </xdr:from>
    <xdr:to>
      <xdr:col>2</xdr:col>
      <xdr:colOff>12700</xdr:colOff>
      <xdr:row>2</xdr:row>
      <xdr:rowOff>94075</xdr:rowOff>
    </xdr:to>
    <xdr:pic>
      <xdr:nvPicPr>
        <xdr:cNvPr id="4" name="Imagen 3">
          <a:extLst>
            <a:ext uri="{FF2B5EF4-FFF2-40B4-BE49-F238E27FC236}">
              <a16:creationId xmlns:a16="http://schemas.microsoft.com/office/drawing/2014/main" id="{D1DD65DA-5372-4C96-B3C3-19D48E73AD2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3200" y="63500"/>
          <a:ext cx="927100" cy="424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46717</xdr:colOff>
      <xdr:row>0</xdr:row>
      <xdr:rowOff>79632</xdr:rowOff>
    </xdr:from>
    <xdr:to>
      <xdr:col>2</xdr:col>
      <xdr:colOff>28435</xdr:colOff>
      <xdr:row>3</xdr:row>
      <xdr:rowOff>61338</xdr:rowOff>
    </xdr:to>
    <xdr:pic>
      <xdr:nvPicPr>
        <xdr:cNvPr id="3" name="Imagen 2">
          <a:extLst>
            <a:ext uri="{FF2B5EF4-FFF2-40B4-BE49-F238E27FC236}">
              <a16:creationId xmlns:a16="http://schemas.microsoft.com/office/drawing/2014/main" id="{5AF1A07F-B528-4453-953B-70BEFA77FA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396" y="79632"/>
          <a:ext cx="1218546" cy="55036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17929</xdr:colOff>
      <xdr:row>0</xdr:row>
      <xdr:rowOff>45292</xdr:rowOff>
    </xdr:from>
    <xdr:to>
      <xdr:col>1</xdr:col>
      <xdr:colOff>1682122</xdr:colOff>
      <xdr:row>2</xdr:row>
      <xdr:rowOff>134155</xdr:rowOff>
    </xdr:to>
    <xdr:pic>
      <xdr:nvPicPr>
        <xdr:cNvPr id="3" name="Imagen 2">
          <a:extLst>
            <a:ext uri="{FF2B5EF4-FFF2-40B4-BE49-F238E27FC236}">
              <a16:creationId xmlns:a16="http://schemas.microsoft.com/office/drawing/2014/main" id="{086715B0-3CF7-4C27-A6E6-2EFA1E9F21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8668" y="45292"/>
          <a:ext cx="1664193" cy="77305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211666</xdr:colOff>
      <xdr:row>0</xdr:row>
      <xdr:rowOff>53340</xdr:rowOff>
    </xdr:from>
    <xdr:to>
      <xdr:col>2</xdr:col>
      <xdr:colOff>23171</xdr:colOff>
      <xdr:row>2</xdr:row>
      <xdr:rowOff>153449</xdr:rowOff>
    </xdr:to>
    <xdr:pic>
      <xdr:nvPicPr>
        <xdr:cNvPr id="3" name="Imagen 2">
          <a:extLst>
            <a:ext uri="{FF2B5EF4-FFF2-40B4-BE49-F238E27FC236}">
              <a16:creationId xmlns:a16="http://schemas.microsoft.com/office/drawing/2014/main" id="{69E3EC70-7103-4DD1-8BBC-1FB69E7B5F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6562" y="53340"/>
          <a:ext cx="1623901" cy="7483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30480</xdr:colOff>
      <xdr:row>0</xdr:row>
      <xdr:rowOff>60961</xdr:rowOff>
    </xdr:from>
    <xdr:to>
      <xdr:col>1</xdr:col>
      <xdr:colOff>1912932</xdr:colOff>
      <xdr:row>5</xdr:row>
      <xdr:rowOff>280988</xdr:rowOff>
    </xdr:to>
    <xdr:pic>
      <xdr:nvPicPr>
        <xdr:cNvPr id="4" name="Imagen 3">
          <a:extLst>
            <a:ext uri="{FF2B5EF4-FFF2-40B4-BE49-F238E27FC236}">
              <a16:creationId xmlns:a16="http://schemas.microsoft.com/office/drawing/2014/main" id="{E6A5D8B3-F4C2-471D-AEF4-F327DEA1ED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9080" y="60961"/>
          <a:ext cx="1882452" cy="830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0</xdr:col>
      <xdr:colOff>208429</xdr:colOff>
      <xdr:row>0</xdr:row>
      <xdr:rowOff>68580</xdr:rowOff>
    </xdr:from>
    <xdr:ext cx="1772771" cy="782186"/>
    <xdr:pic>
      <xdr:nvPicPr>
        <xdr:cNvPr id="2" name="Imagen 1">
          <a:extLst>
            <a:ext uri="{FF2B5EF4-FFF2-40B4-BE49-F238E27FC236}">
              <a16:creationId xmlns:a16="http://schemas.microsoft.com/office/drawing/2014/main" id="{02F40FC2-DC56-4B13-B026-7F17D2C315D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29" y="68580"/>
          <a:ext cx="1772771" cy="782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titc.edu.co/archives/informesegmap22.pdf" TargetMode="External"/><Relationship Id="rId1" Type="http://schemas.openxmlformats.org/officeDocument/2006/relationships/hyperlink" Target="https://itceduco-my.sharepoint.com/:p:/g/personal/plandeaccion_itc_edu_co/EVzCwM9iti5Es1H5Zgp2aa4BCDKHgFfBlh1nPa6hxk6IFw?e=sIsbZU"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tramites1.suit.gov.co/racionalizacion-web/faces/gestionoperacion/ver_fi_datos_operacion.jsf?_adf.ctrl-state=fsiebmbih_3" TargetMode="External"/><Relationship Id="rId7" Type="http://schemas.openxmlformats.org/officeDocument/2006/relationships/printerSettings" Target="../printerSettings/printerSettings2.bin"/><Relationship Id="rId2" Type="http://schemas.openxmlformats.org/officeDocument/2006/relationships/hyperlink" Target="https://itceduco-my.sharepoint.com/:x:/g/personal/plandeaccion_itc_edu_co/EWZaltOk-q9LkWZ3Dlil2HIBySVQ__TTiK0nPrgxi4daLw?e=XOtbh1" TargetMode="External"/><Relationship Id="rId1" Type="http://schemas.openxmlformats.org/officeDocument/2006/relationships/hyperlink" Target="https://itceduco-my.sharepoint.com/:x:/g/personal/plandeaccion_itc_edu_co/EWZaltOk-q9LkWZ3Dlil2HIBySVQ__TTiK0nPrgxi4daLw?e=XOtbh1" TargetMode="External"/><Relationship Id="rId6" Type="http://schemas.openxmlformats.org/officeDocument/2006/relationships/hyperlink" Target="http://tramites1.suit.gov.co/racionalizacion-web/faces/gestionoperacion/ver_fi_datos_operacion.jsf?_adf.ctrl-state=fsiebmbih_3" TargetMode="External"/><Relationship Id="rId5" Type="http://schemas.openxmlformats.org/officeDocument/2006/relationships/hyperlink" Target="http://tramites1.suit.gov.co/racionalizacion-web/faces/gestionoperacion/ver_fi_datos_operacion.jsf?_adf.ctrl-state=fsiebmbih_3" TargetMode="External"/><Relationship Id="rId4" Type="http://schemas.openxmlformats.org/officeDocument/2006/relationships/hyperlink" Target="http://tramites1.suit.gov.co/racionalizacion-web/faces/gestionoperacion/ver_fi_datos_operacion.jsf?_adf.ctrl-state=fsiebmbih_3"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8" Type="http://schemas.openxmlformats.org/officeDocument/2006/relationships/hyperlink" Target="https://www.etitc.edu.co/archives/autrdc22.xlsx" TargetMode="External"/><Relationship Id="rId13" Type="http://schemas.openxmlformats.org/officeDocument/2006/relationships/hyperlink" Target="https://etitc.edu.co/es/page/informativo" TargetMode="External"/><Relationship Id="rId18" Type="http://schemas.openxmlformats.org/officeDocument/2006/relationships/hyperlink" Target="https://www.etitc.edu.co/archives/gestion22.pdf" TargetMode="External"/><Relationship Id="rId3" Type="http://schemas.openxmlformats.org/officeDocument/2006/relationships/hyperlink" Target="https://etitc.edu.co/es/" TargetMode="External"/><Relationship Id="rId7" Type="http://schemas.openxmlformats.org/officeDocument/2006/relationships/hyperlink" Target="https://etitc.edu.co/es/" TargetMode="External"/><Relationship Id="rId12" Type="http://schemas.openxmlformats.org/officeDocument/2006/relationships/hyperlink" Target="https://www.etitc.edu.co/es/page/participa" TargetMode="External"/><Relationship Id="rId17" Type="http://schemas.openxmlformats.org/officeDocument/2006/relationships/hyperlink" Target="https://www.etitc.edu.co/archives/infseguiparticipacion22.pdf" TargetMode="External"/><Relationship Id="rId2" Type="http://schemas.openxmlformats.org/officeDocument/2006/relationships/hyperlink" Target="https://etitc.edu.co/archives/gestion21.pdf" TargetMode="External"/><Relationship Id="rId16" Type="http://schemas.openxmlformats.org/officeDocument/2006/relationships/hyperlink" Target="mailto:rendicioncuentas@itc.edu.co" TargetMode="External"/><Relationship Id="rId20" Type="http://schemas.openxmlformats.org/officeDocument/2006/relationships/drawing" Target="../drawings/drawing3.xml"/><Relationship Id="rId1" Type="http://schemas.openxmlformats.org/officeDocument/2006/relationships/hyperlink" Target="https://etitc.edu.co/es/page/informativo" TargetMode="External"/><Relationship Id="rId6" Type="http://schemas.openxmlformats.org/officeDocument/2006/relationships/hyperlink" Target="https://www.youtube.com/watch?v=rdT5qpklQpw" TargetMode="External"/><Relationship Id="rId11" Type="http://schemas.openxmlformats.org/officeDocument/2006/relationships/hyperlink" Target="https://www.youtube.com/hashtag/c%C3%A1psulaetitc" TargetMode="External"/><Relationship Id="rId5" Type="http://schemas.openxmlformats.org/officeDocument/2006/relationships/hyperlink" Target="https://etitc.edu.co/es/page/informativo" TargetMode="External"/><Relationship Id="rId15" Type="http://schemas.openxmlformats.org/officeDocument/2006/relationships/hyperlink" Target="https://www.facebook.com/etitc/videos/1897233263941162" TargetMode="External"/><Relationship Id="rId10" Type="http://schemas.openxmlformats.org/officeDocument/2006/relationships/hyperlink" Target="https://etitc.edu.co/es/page/informativo" TargetMode="External"/><Relationship Id="rId19" Type="http://schemas.openxmlformats.org/officeDocument/2006/relationships/printerSettings" Target="../printerSettings/printerSettings4.bin"/><Relationship Id="rId4" Type="http://schemas.openxmlformats.org/officeDocument/2006/relationships/hyperlink" Target="https://www.youtube.com/watch?v=IRr3BD9swhI" TargetMode="External"/><Relationship Id="rId9" Type="http://schemas.openxmlformats.org/officeDocument/2006/relationships/hyperlink" Target="https://www.etitc.edu.co/es/page/participa" TargetMode="External"/><Relationship Id="rId14" Type="http://schemas.openxmlformats.org/officeDocument/2006/relationships/hyperlink" Target="https://www.youtube.com/hashtag/c%C3%A1psulaetitc"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etitc.edu.co/es/page/atencionciudadano&amp;informes" TargetMode="External"/><Relationship Id="rId3" Type="http://schemas.openxmlformats.org/officeDocument/2006/relationships/hyperlink" Target="https://etitc.edu.co/archives/pqrsd222.pdf" TargetMode="External"/><Relationship Id="rId7" Type="http://schemas.openxmlformats.org/officeDocument/2006/relationships/hyperlink" Target="https://etitc.edu.co/archives/pqrsd222.pdf" TargetMode="External"/><Relationship Id="rId12" Type="http://schemas.openxmlformats.org/officeDocument/2006/relationships/drawing" Target="../drawings/drawing4.xml"/><Relationship Id="rId2" Type="http://schemas.openxmlformats.org/officeDocument/2006/relationships/hyperlink" Target="https://etitc.edu.co/es/page/atencionciudadano&amp;informes" TargetMode="External"/><Relationship Id="rId1" Type="http://schemas.openxmlformats.org/officeDocument/2006/relationships/hyperlink" Target="https://etitc.edu.co/es/page/atencionciudadano&amp;informes" TargetMode="External"/><Relationship Id="rId6" Type="http://schemas.openxmlformats.org/officeDocument/2006/relationships/hyperlink" Target="https://etitc.edu.co/archives/pqrsd222.pdf" TargetMode="External"/><Relationship Id="rId11" Type="http://schemas.openxmlformats.org/officeDocument/2006/relationships/printerSettings" Target="../printerSettings/printerSettings5.bin"/><Relationship Id="rId5" Type="http://schemas.openxmlformats.org/officeDocument/2006/relationships/hyperlink" Target="https://etitc.edu.co/archives/pqrsd222.pdf" TargetMode="External"/><Relationship Id="rId10" Type="http://schemas.openxmlformats.org/officeDocument/2006/relationships/hyperlink" Target="https://www.etitc.edu.co/archives/caracterizacionusuarios22.pdf" TargetMode="External"/><Relationship Id="rId4" Type="http://schemas.openxmlformats.org/officeDocument/2006/relationships/hyperlink" Target="https://etitc.edu.co/archives/pqrsd222.pdf" TargetMode="External"/><Relationship Id="rId9" Type="http://schemas.openxmlformats.org/officeDocument/2006/relationships/hyperlink" Target="https://www.etitc.edu.co/archives/calidad/GDO-PT-02.pdf"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etitc.edu.co/es/page/leytransparencia" TargetMode="External"/><Relationship Id="rId13" Type="http://schemas.openxmlformats.org/officeDocument/2006/relationships/hyperlink" Target="https://www.etitc.edu.co/archives/seguimientotranspa22.pdf" TargetMode="External"/><Relationship Id="rId18" Type="http://schemas.openxmlformats.org/officeDocument/2006/relationships/hyperlink" Target="https://itceduco-my.sharepoint.com/:x:/g/personal/plandeaccion_itc_edu_co/EQtqFihaOd1Cijf86IdHmL4B7LZnG1C8K7AxYhXGyChMbw?e=wSQx5d" TargetMode="External"/><Relationship Id="rId3" Type="http://schemas.openxmlformats.org/officeDocument/2006/relationships/hyperlink" Target="https://etitc.edu.co/es/page/atencionciudadano&amp;informes" TargetMode="External"/><Relationship Id="rId21" Type="http://schemas.openxmlformats.org/officeDocument/2006/relationships/printerSettings" Target="../printerSettings/printerSettings6.bin"/><Relationship Id="rId7" Type="http://schemas.openxmlformats.org/officeDocument/2006/relationships/hyperlink" Target="https://www.etitc.edu.co/es/page/leytransparencia" TargetMode="External"/><Relationship Id="rId12" Type="http://schemas.openxmlformats.org/officeDocument/2006/relationships/hyperlink" Target="https://etitc.edu.co/archives/pqrsd322.pdf" TargetMode="External"/><Relationship Id="rId17" Type="http://schemas.openxmlformats.org/officeDocument/2006/relationships/hyperlink" Target="https://www.etitc.edu.co/es/page/participa" TargetMode="External"/><Relationship Id="rId2" Type="http://schemas.openxmlformats.org/officeDocument/2006/relationships/hyperlink" Target="https://itceduco-my.sharepoint.com/:v:/g/personal/auxcontabilidad_itc_edu_co/EbZjWkIYfwxKvlnFWRCbHKsBwExjNJ6OYb02zqxR4Sr-fA" TargetMode="External"/><Relationship Id="rId16" Type="http://schemas.openxmlformats.org/officeDocument/2006/relationships/hyperlink" Target="https://www.etitc.edu.co/es/page/leytransparencia" TargetMode="External"/><Relationship Id="rId20" Type="http://schemas.openxmlformats.org/officeDocument/2006/relationships/hyperlink" Target="https://etitc.edu.co/es/page/atencionciudadano&amp;informes" TargetMode="External"/><Relationship Id="rId1" Type="http://schemas.openxmlformats.org/officeDocument/2006/relationships/hyperlink" Target="https://www.etitc.edu.co/es/page/leytransparencia" TargetMode="External"/><Relationship Id="rId6" Type="http://schemas.openxmlformats.org/officeDocument/2006/relationships/hyperlink" Target="https://etitc.edu.co/archives/seguimientotranspa21.pdf" TargetMode="External"/><Relationship Id="rId11" Type="http://schemas.openxmlformats.org/officeDocument/2006/relationships/hyperlink" Target="https://etitc.edu.co/es/page/atencionciudadano&amp;informes" TargetMode="External"/><Relationship Id="rId5" Type="http://schemas.openxmlformats.org/officeDocument/2006/relationships/hyperlink" Target="https://etitc.edu.co/archives/pqrsd222.pdf" TargetMode="External"/><Relationship Id="rId15" Type="http://schemas.openxmlformats.org/officeDocument/2006/relationships/hyperlink" Target="https://www.etitc.edu.co/es/page/leytransparencia" TargetMode="External"/><Relationship Id="rId10" Type="http://schemas.openxmlformats.org/officeDocument/2006/relationships/hyperlink" Target="https://itceduco-my.sharepoint.com/:x:/g/personal/plandeaccion_itc_edu_co/EQtqFihaOd1Cijf86IdHmL4B7LZnG1C8K7AxYhXGyChMbw?e=wSQx5d" TargetMode="External"/><Relationship Id="rId19" Type="http://schemas.openxmlformats.org/officeDocument/2006/relationships/hyperlink" Target="https://etitc.edu.co/es/page/atencionciudadano&amp;informes" TargetMode="External"/><Relationship Id="rId4" Type="http://schemas.openxmlformats.org/officeDocument/2006/relationships/hyperlink" Target="https://etitc.edu.co/archives/pqrsd222.pdf" TargetMode="External"/><Relationship Id="rId9" Type="http://schemas.openxmlformats.org/officeDocument/2006/relationships/hyperlink" Target="https://www.etitc.edu.co/es/page/participa" TargetMode="External"/><Relationship Id="rId14" Type="http://schemas.openxmlformats.org/officeDocument/2006/relationships/hyperlink" Target="https://www.etitc.edu.co/es/page/leytransparencia" TargetMode="External"/><Relationship Id="rId22"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I42"/>
  <sheetViews>
    <sheetView topLeftCell="A40" zoomScale="85" zoomScaleNormal="85" workbookViewId="0">
      <selection activeCell="D3" sqref="D3:D6"/>
    </sheetView>
  </sheetViews>
  <sheetFormatPr baseColWidth="10" defaultColWidth="11.42578125" defaultRowHeight="15" x14ac:dyDescent="0.25"/>
  <cols>
    <col min="1" max="1" width="3.42578125" customWidth="1"/>
    <col min="2" max="2" width="4.140625" bestFit="1" customWidth="1"/>
    <col min="3" max="3" width="35.42578125" customWidth="1"/>
    <col min="4" max="4" width="28.7109375" bestFit="1" customWidth="1"/>
    <col min="5" max="5" width="15.28515625" bestFit="1" customWidth="1"/>
    <col min="6" max="6" width="33.28515625" customWidth="1"/>
    <col min="7" max="7" width="32.5703125" customWidth="1"/>
    <col min="8" max="8" width="20.7109375" customWidth="1"/>
    <col min="9" max="9" width="36.7109375" bestFit="1" customWidth="1"/>
  </cols>
  <sheetData>
    <row r="3" spans="2:9" x14ac:dyDescent="0.25">
      <c r="B3" s="215" t="s">
        <v>0</v>
      </c>
      <c r="C3" s="196" t="s">
        <v>1</v>
      </c>
      <c r="D3" s="196" t="s">
        <v>2</v>
      </c>
      <c r="E3" s="196" t="s">
        <v>3</v>
      </c>
      <c r="F3" s="196" t="s">
        <v>4</v>
      </c>
      <c r="G3" s="196" t="s">
        <v>5</v>
      </c>
      <c r="H3" s="196" t="s">
        <v>6</v>
      </c>
      <c r="I3" s="196" t="s">
        <v>7</v>
      </c>
    </row>
    <row r="4" spans="2:9" x14ac:dyDescent="0.25">
      <c r="B4" s="216"/>
      <c r="C4" s="197"/>
      <c r="D4" s="197"/>
      <c r="E4" s="197"/>
      <c r="F4" s="197"/>
      <c r="G4" s="197"/>
      <c r="H4" s="197"/>
      <c r="I4" s="197"/>
    </row>
    <row r="5" spans="2:9" x14ac:dyDescent="0.25">
      <c r="B5" s="216"/>
      <c r="C5" s="197"/>
      <c r="D5" s="197"/>
      <c r="E5" s="197"/>
      <c r="F5" s="197"/>
      <c r="G5" s="197"/>
      <c r="H5" s="197"/>
      <c r="I5" s="197"/>
    </row>
    <row r="6" spans="2:9" ht="15.75" thickBot="1" x14ac:dyDescent="0.3">
      <c r="B6" s="217"/>
      <c r="C6" s="214"/>
      <c r="D6" s="214"/>
      <c r="E6" s="214"/>
      <c r="F6" s="214"/>
      <c r="G6" s="214"/>
      <c r="H6" s="214"/>
      <c r="I6" s="198"/>
    </row>
    <row r="7" spans="2:9" x14ac:dyDescent="0.25">
      <c r="B7" s="193">
        <v>1</v>
      </c>
      <c r="C7" s="202" t="s">
        <v>8</v>
      </c>
      <c r="D7" s="208" t="s">
        <v>9</v>
      </c>
      <c r="E7" s="208" t="s">
        <v>10</v>
      </c>
      <c r="F7" s="208" t="s">
        <v>11</v>
      </c>
      <c r="G7" s="193" t="s">
        <v>12</v>
      </c>
      <c r="H7" s="193" t="s">
        <v>13</v>
      </c>
      <c r="I7" s="193"/>
    </row>
    <row r="8" spans="2:9" x14ac:dyDescent="0.25">
      <c r="B8" s="194"/>
      <c r="C8" s="203"/>
      <c r="D8" s="209"/>
      <c r="E8" s="209"/>
      <c r="F8" s="209"/>
      <c r="G8" s="194"/>
      <c r="H8" s="194"/>
      <c r="I8" s="194"/>
    </row>
    <row r="9" spans="2:9" x14ac:dyDescent="0.25">
      <c r="B9" s="194"/>
      <c r="C9" s="203"/>
      <c r="D9" s="209"/>
      <c r="E9" s="209"/>
      <c r="F9" s="209"/>
      <c r="G9" s="194"/>
      <c r="H9" s="194"/>
      <c r="I9" s="194"/>
    </row>
    <row r="10" spans="2:9" ht="15.75" thickBot="1" x14ac:dyDescent="0.3">
      <c r="B10" s="195"/>
      <c r="C10" s="204"/>
      <c r="D10" s="210"/>
      <c r="E10" s="210"/>
      <c r="F10" s="210"/>
      <c r="G10" s="195"/>
      <c r="H10" s="195"/>
      <c r="I10" s="195"/>
    </row>
    <row r="11" spans="2:9" x14ac:dyDescent="0.25">
      <c r="B11" s="193">
        <v>2</v>
      </c>
      <c r="C11" s="211" t="s">
        <v>14</v>
      </c>
      <c r="D11" s="208" t="s">
        <v>9</v>
      </c>
      <c r="E11" s="208" t="s">
        <v>10</v>
      </c>
      <c r="F11" s="205" t="s">
        <v>11</v>
      </c>
      <c r="G11" s="193" t="s">
        <v>12</v>
      </c>
      <c r="H11" s="193" t="s">
        <v>13</v>
      </c>
      <c r="I11" s="193"/>
    </row>
    <row r="12" spans="2:9" x14ac:dyDescent="0.25">
      <c r="B12" s="194"/>
      <c r="C12" s="212"/>
      <c r="D12" s="209"/>
      <c r="E12" s="209"/>
      <c r="F12" s="206"/>
      <c r="G12" s="194"/>
      <c r="H12" s="194"/>
      <c r="I12" s="194"/>
    </row>
    <row r="13" spans="2:9" x14ac:dyDescent="0.25">
      <c r="B13" s="194"/>
      <c r="C13" s="212"/>
      <c r="D13" s="209"/>
      <c r="E13" s="209"/>
      <c r="F13" s="206"/>
      <c r="G13" s="194"/>
      <c r="H13" s="194"/>
      <c r="I13" s="194"/>
    </row>
    <row r="14" spans="2:9" ht="15.75" thickBot="1" x14ac:dyDescent="0.3">
      <c r="B14" s="195"/>
      <c r="C14" s="213"/>
      <c r="D14" s="210"/>
      <c r="E14" s="210"/>
      <c r="F14" s="207"/>
      <c r="G14" s="195"/>
      <c r="H14" s="195"/>
      <c r="I14" s="195"/>
    </row>
    <row r="15" spans="2:9" x14ac:dyDescent="0.25">
      <c r="B15" s="193">
        <v>3</v>
      </c>
      <c r="C15" s="202" t="s">
        <v>15</v>
      </c>
      <c r="D15" s="208" t="s">
        <v>9</v>
      </c>
      <c r="E15" s="208" t="s">
        <v>10</v>
      </c>
      <c r="F15" s="208" t="s">
        <v>11</v>
      </c>
      <c r="G15" s="193" t="s">
        <v>12</v>
      </c>
      <c r="H15" s="193" t="s">
        <v>13</v>
      </c>
      <c r="I15" s="193"/>
    </row>
    <row r="16" spans="2:9" x14ac:dyDescent="0.25">
      <c r="B16" s="194"/>
      <c r="C16" s="203"/>
      <c r="D16" s="209"/>
      <c r="E16" s="209"/>
      <c r="F16" s="209"/>
      <c r="G16" s="194"/>
      <c r="H16" s="194"/>
      <c r="I16" s="194"/>
    </row>
    <row r="17" spans="2:9" x14ac:dyDescent="0.25">
      <c r="B17" s="194"/>
      <c r="C17" s="203"/>
      <c r="D17" s="209"/>
      <c r="E17" s="209"/>
      <c r="F17" s="209"/>
      <c r="G17" s="194"/>
      <c r="H17" s="194"/>
      <c r="I17" s="194"/>
    </row>
    <row r="18" spans="2:9" ht="15.75" thickBot="1" x14ac:dyDescent="0.3">
      <c r="B18" s="195"/>
      <c r="C18" s="204"/>
      <c r="D18" s="210"/>
      <c r="E18" s="210"/>
      <c r="F18" s="210"/>
      <c r="G18" s="195"/>
      <c r="H18" s="195"/>
      <c r="I18" s="195"/>
    </row>
    <row r="19" spans="2:9" x14ac:dyDescent="0.25">
      <c r="B19" s="193">
        <v>4</v>
      </c>
      <c r="C19" s="202" t="s">
        <v>16</v>
      </c>
      <c r="D19" s="208" t="s">
        <v>9</v>
      </c>
      <c r="E19" s="208" t="s">
        <v>10</v>
      </c>
      <c r="F19" s="208" t="s">
        <v>11</v>
      </c>
      <c r="G19" s="193" t="s">
        <v>12</v>
      </c>
      <c r="H19" s="193" t="s">
        <v>13</v>
      </c>
      <c r="I19" s="193"/>
    </row>
    <row r="20" spans="2:9" x14ac:dyDescent="0.25">
      <c r="B20" s="194"/>
      <c r="C20" s="203"/>
      <c r="D20" s="209"/>
      <c r="E20" s="209"/>
      <c r="F20" s="209"/>
      <c r="G20" s="194"/>
      <c r="H20" s="194"/>
      <c r="I20" s="194"/>
    </row>
    <row r="21" spans="2:9" x14ac:dyDescent="0.25">
      <c r="B21" s="194"/>
      <c r="C21" s="203"/>
      <c r="D21" s="209"/>
      <c r="E21" s="209"/>
      <c r="F21" s="209"/>
      <c r="G21" s="194"/>
      <c r="H21" s="194"/>
      <c r="I21" s="194"/>
    </row>
    <row r="22" spans="2:9" ht="15.75" thickBot="1" x14ac:dyDescent="0.3">
      <c r="B22" s="195"/>
      <c r="C22" s="204"/>
      <c r="D22" s="210"/>
      <c r="E22" s="210"/>
      <c r="F22" s="210"/>
      <c r="G22" s="195"/>
      <c r="H22" s="195"/>
      <c r="I22" s="195"/>
    </row>
    <row r="23" spans="2:9" x14ac:dyDescent="0.25">
      <c r="B23" s="193">
        <v>5</v>
      </c>
      <c r="C23" s="202" t="s">
        <v>17</v>
      </c>
      <c r="D23" s="208" t="s">
        <v>9</v>
      </c>
      <c r="E23" s="208" t="s">
        <v>10</v>
      </c>
      <c r="F23" s="208" t="s">
        <v>11</v>
      </c>
      <c r="G23" s="193" t="s">
        <v>12</v>
      </c>
      <c r="H23" s="193" t="s">
        <v>13</v>
      </c>
      <c r="I23" s="193"/>
    </row>
    <row r="24" spans="2:9" x14ac:dyDescent="0.25">
      <c r="B24" s="194"/>
      <c r="C24" s="203"/>
      <c r="D24" s="209"/>
      <c r="E24" s="209"/>
      <c r="F24" s="209"/>
      <c r="G24" s="194"/>
      <c r="H24" s="194"/>
      <c r="I24" s="194"/>
    </row>
    <row r="25" spans="2:9" x14ac:dyDescent="0.25">
      <c r="B25" s="194"/>
      <c r="C25" s="203"/>
      <c r="D25" s="209"/>
      <c r="E25" s="209"/>
      <c r="F25" s="209"/>
      <c r="G25" s="194"/>
      <c r="H25" s="194"/>
      <c r="I25" s="194"/>
    </row>
    <row r="26" spans="2:9" ht="15.75" thickBot="1" x14ac:dyDescent="0.3">
      <c r="B26" s="195"/>
      <c r="C26" s="204"/>
      <c r="D26" s="210"/>
      <c r="E26" s="210"/>
      <c r="F26" s="210"/>
      <c r="G26" s="195"/>
      <c r="H26" s="195"/>
      <c r="I26" s="195"/>
    </row>
    <row r="27" spans="2:9" x14ac:dyDescent="0.25">
      <c r="B27" s="193">
        <v>6</v>
      </c>
      <c r="C27" s="202" t="s">
        <v>18</v>
      </c>
      <c r="D27" s="208" t="s">
        <v>9</v>
      </c>
      <c r="E27" s="208" t="s">
        <v>10</v>
      </c>
      <c r="F27" s="208" t="s">
        <v>11</v>
      </c>
      <c r="G27" s="193" t="s">
        <v>12</v>
      </c>
      <c r="H27" s="193" t="s">
        <v>13</v>
      </c>
      <c r="I27" s="193"/>
    </row>
    <row r="28" spans="2:9" x14ac:dyDescent="0.25">
      <c r="B28" s="194"/>
      <c r="C28" s="203"/>
      <c r="D28" s="209"/>
      <c r="E28" s="209"/>
      <c r="F28" s="209"/>
      <c r="G28" s="194"/>
      <c r="H28" s="194"/>
      <c r="I28" s="194"/>
    </row>
    <row r="29" spans="2:9" x14ac:dyDescent="0.25">
      <c r="B29" s="194"/>
      <c r="C29" s="203"/>
      <c r="D29" s="209"/>
      <c r="E29" s="209"/>
      <c r="F29" s="209"/>
      <c r="G29" s="194"/>
      <c r="H29" s="194"/>
      <c r="I29" s="194"/>
    </row>
    <row r="30" spans="2:9" ht="15.75" thickBot="1" x14ac:dyDescent="0.3">
      <c r="B30" s="195"/>
      <c r="C30" s="204"/>
      <c r="D30" s="210"/>
      <c r="E30" s="210"/>
      <c r="F30" s="210"/>
      <c r="G30" s="195"/>
      <c r="H30" s="195"/>
      <c r="I30" s="195"/>
    </row>
    <row r="31" spans="2:9" x14ac:dyDescent="0.25">
      <c r="B31" s="193">
        <v>7</v>
      </c>
      <c r="C31" s="202" t="s">
        <v>19</v>
      </c>
      <c r="D31" s="208" t="s">
        <v>9</v>
      </c>
      <c r="E31" s="1"/>
      <c r="F31" s="208" t="s">
        <v>11</v>
      </c>
      <c r="G31" s="193" t="s">
        <v>12</v>
      </c>
      <c r="H31" s="193" t="s">
        <v>13</v>
      </c>
      <c r="I31" s="193"/>
    </row>
    <row r="32" spans="2:9" x14ac:dyDescent="0.25">
      <c r="B32" s="194"/>
      <c r="C32" s="203"/>
      <c r="D32" s="209"/>
      <c r="E32" s="209" t="s">
        <v>10</v>
      </c>
      <c r="F32" s="209"/>
      <c r="G32" s="194"/>
      <c r="H32" s="194"/>
      <c r="I32" s="194"/>
    </row>
    <row r="33" spans="2:9" x14ac:dyDescent="0.25">
      <c r="B33" s="194"/>
      <c r="C33" s="203"/>
      <c r="D33" s="209"/>
      <c r="E33" s="209"/>
      <c r="F33" s="209"/>
      <c r="G33" s="194"/>
      <c r="H33" s="194"/>
      <c r="I33" s="194"/>
    </row>
    <row r="34" spans="2:9" ht="15.75" thickBot="1" x14ac:dyDescent="0.3">
      <c r="B34" s="195"/>
      <c r="C34" s="204"/>
      <c r="D34" s="210"/>
      <c r="E34" s="210"/>
      <c r="F34" s="210"/>
      <c r="G34" s="195"/>
      <c r="H34" s="195"/>
      <c r="I34" s="195"/>
    </row>
    <row r="35" spans="2:9" ht="22.5" x14ac:dyDescent="0.25">
      <c r="B35" s="193">
        <v>8</v>
      </c>
      <c r="C35" s="202" t="s">
        <v>20</v>
      </c>
      <c r="D35" s="1"/>
      <c r="E35" s="1"/>
      <c r="F35" s="8" t="s">
        <v>21</v>
      </c>
      <c r="G35" s="11"/>
      <c r="H35" s="11"/>
      <c r="I35" s="12"/>
    </row>
    <row r="36" spans="2:9" ht="22.5" x14ac:dyDescent="0.25">
      <c r="B36" s="194"/>
      <c r="C36" s="203"/>
      <c r="D36" s="1"/>
      <c r="E36" s="1"/>
      <c r="F36" s="8" t="s">
        <v>22</v>
      </c>
      <c r="G36" s="3" t="s">
        <v>12</v>
      </c>
      <c r="H36" s="3" t="s">
        <v>13</v>
      </c>
      <c r="I36" s="12"/>
    </row>
    <row r="37" spans="2:9" x14ac:dyDescent="0.25">
      <c r="B37" s="194"/>
      <c r="C37" s="203"/>
      <c r="D37" s="4"/>
      <c r="E37" s="4"/>
      <c r="F37" s="9"/>
      <c r="G37" s="5"/>
      <c r="H37" s="5"/>
      <c r="I37" s="5"/>
    </row>
    <row r="38" spans="2:9" ht="15.75" thickBot="1" x14ac:dyDescent="0.3">
      <c r="B38" s="195"/>
      <c r="C38" s="204"/>
      <c r="D38" s="6" t="s">
        <v>9</v>
      </c>
      <c r="E38" s="6" t="s">
        <v>10</v>
      </c>
      <c r="F38" s="10"/>
      <c r="G38" s="7"/>
      <c r="H38" s="7"/>
      <c r="I38" s="7"/>
    </row>
    <row r="39" spans="2:9" x14ac:dyDescent="0.25">
      <c r="B39" s="193">
        <v>9</v>
      </c>
      <c r="C39" s="202" t="s">
        <v>23</v>
      </c>
      <c r="D39" s="1"/>
      <c r="E39" s="1"/>
      <c r="F39" s="205" t="s">
        <v>11</v>
      </c>
      <c r="G39" s="2"/>
      <c r="H39" s="2"/>
      <c r="I39" s="199"/>
    </row>
    <row r="40" spans="2:9" ht="22.5" x14ac:dyDescent="0.25">
      <c r="B40" s="194"/>
      <c r="C40" s="203"/>
      <c r="D40" s="1"/>
      <c r="E40" s="1"/>
      <c r="F40" s="206"/>
      <c r="G40" s="3" t="s">
        <v>12</v>
      </c>
      <c r="H40" s="3" t="s">
        <v>13</v>
      </c>
      <c r="I40" s="200"/>
    </row>
    <row r="41" spans="2:9" x14ac:dyDescent="0.25">
      <c r="B41" s="194"/>
      <c r="C41" s="203"/>
      <c r="D41" s="4"/>
      <c r="E41" s="4"/>
      <c r="F41" s="206"/>
      <c r="G41" s="5"/>
      <c r="H41" s="5"/>
      <c r="I41" s="200"/>
    </row>
    <row r="42" spans="2:9" ht="15.75" thickBot="1" x14ac:dyDescent="0.3">
      <c r="B42" s="195"/>
      <c r="C42" s="204"/>
      <c r="D42" s="6" t="s">
        <v>9</v>
      </c>
      <c r="E42" s="6" t="s">
        <v>10</v>
      </c>
      <c r="F42" s="207"/>
      <c r="G42" s="7"/>
      <c r="H42" s="7"/>
      <c r="I42" s="201"/>
    </row>
  </sheetData>
  <mergeCells count="70">
    <mergeCell ref="H3:H6"/>
    <mergeCell ref="B3:B6"/>
    <mergeCell ref="C3:C6"/>
    <mergeCell ref="D3:D6"/>
    <mergeCell ref="E3:E6"/>
    <mergeCell ref="F3:F6"/>
    <mergeCell ref="G3:G6"/>
    <mergeCell ref="H7:H10"/>
    <mergeCell ref="B7:B10"/>
    <mergeCell ref="C7:C10"/>
    <mergeCell ref="D7:D10"/>
    <mergeCell ref="E7:E10"/>
    <mergeCell ref="F7:F10"/>
    <mergeCell ref="G7:G10"/>
    <mergeCell ref="H11:H14"/>
    <mergeCell ref="B15:B18"/>
    <mergeCell ref="C15:C18"/>
    <mergeCell ref="D15:D18"/>
    <mergeCell ref="E15:E18"/>
    <mergeCell ref="F15:F18"/>
    <mergeCell ref="G15:G18"/>
    <mergeCell ref="H15:H18"/>
    <mergeCell ref="B11:B14"/>
    <mergeCell ref="C11:C14"/>
    <mergeCell ref="D11:D14"/>
    <mergeCell ref="E11:E14"/>
    <mergeCell ref="F11:F14"/>
    <mergeCell ref="G11:G14"/>
    <mergeCell ref="H19:H22"/>
    <mergeCell ref="B23:B26"/>
    <mergeCell ref="C23:C26"/>
    <mergeCell ref="D23:D26"/>
    <mergeCell ref="E23:E26"/>
    <mergeCell ref="F23:F26"/>
    <mergeCell ref="G23:G26"/>
    <mergeCell ref="H23:H26"/>
    <mergeCell ref="B19:B22"/>
    <mergeCell ref="C19:C22"/>
    <mergeCell ref="D19:D22"/>
    <mergeCell ref="E19:E22"/>
    <mergeCell ref="F19:F22"/>
    <mergeCell ref="G19:G22"/>
    <mergeCell ref="H27:H30"/>
    <mergeCell ref="B31:B34"/>
    <mergeCell ref="C31:C34"/>
    <mergeCell ref="D31:D34"/>
    <mergeCell ref="F31:F34"/>
    <mergeCell ref="G31:G34"/>
    <mergeCell ref="H31:H34"/>
    <mergeCell ref="E32:E34"/>
    <mergeCell ref="B27:B30"/>
    <mergeCell ref="C27:C30"/>
    <mergeCell ref="D27:D30"/>
    <mergeCell ref="E27:E30"/>
    <mergeCell ref="F27:F30"/>
    <mergeCell ref="G27:G30"/>
    <mergeCell ref="B35:B38"/>
    <mergeCell ref="C35:C38"/>
    <mergeCell ref="B39:B42"/>
    <mergeCell ref="C39:C42"/>
    <mergeCell ref="F39:F42"/>
    <mergeCell ref="I11:I14"/>
    <mergeCell ref="I7:I10"/>
    <mergeCell ref="I3:I6"/>
    <mergeCell ref="I39:I42"/>
    <mergeCell ref="I31:I34"/>
    <mergeCell ref="I27:I30"/>
    <mergeCell ref="I23:I26"/>
    <mergeCell ref="I19:I22"/>
    <mergeCell ref="I15:I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13"/>
  <sheetViews>
    <sheetView showGridLines="0" topLeftCell="E1" zoomScale="75" zoomScaleNormal="85" workbookViewId="0">
      <pane ySplit="4" topLeftCell="A5" activePane="bottomLeft" state="frozen"/>
      <selection activeCell="E1" sqref="E1"/>
      <selection pane="bottomLeft" activeCell="S6" sqref="S6"/>
    </sheetView>
  </sheetViews>
  <sheetFormatPr baseColWidth="10" defaultColWidth="11.42578125" defaultRowHeight="15" x14ac:dyDescent="0.25"/>
  <cols>
    <col min="1" max="1" width="1.28515625" customWidth="1"/>
    <col min="2" max="2" width="15.42578125" customWidth="1"/>
    <col min="3" max="3" width="4.7109375" customWidth="1"/>
    <col min="4" max="4" width="27.140625" customWidth="1"/>
    <col min="5" max="5" width="19.7109375" customWidth="1"/>
    <col min="6" max="6" width="19.140625" customWidth="1"/>
    <col min="7" max="7" width="10.140625" customWidth="1"/>
    <col min="8" max="8" width="30.28515625" style="54" customWidth="1"/>
    <col min="9" max="9" width="15.7109375" style="54" customWidth="1"/>
    <col min="10" max="10" width="10.85546875" customWidth="1"/>
    <col min="11" max="11" width="35.5703125" style="65" customWidth="1"/>
    <col min="12" max="12" width="11.42578125" style="65"/>
    <col min="14" max="14" width="18.42578125" style="23" customWidth="1"/>
    <col min="15" max="15" width="11.42578125" style="126"/>
    <col min="17" max="17" width="18.42578125" customWidth="1"/>
  </cols>
  <sheetData>
    <row r="1" spans="2:19" ht="7.5" customHeight="1" x14ac:dyDescent="0.25">
      <c r="B1" s="21"/>
      <c r="C1" s="21"/>
      <c r="D1" s="21"/>
      <c r="E1" s="21"/>
      <c r="F1" s="21"/>
      <c r="G1" s="21"/>
    </row>
    <row r="2" spans="2:19" ht="23.25" customHeight="1" x14ac:dyDescent="0.25">
      <c r="B2" s="222" t="s">
        <v>24</v>
      </c>
      <c r="C2" s="223"/>
      <c r="D2" s="223"/>
      <c r="E2" s="223"/>
      <c r="F2" s="223"/>
      <c r="G2" s="223"/>
      <c r="H2" s="223"/>
      <c r="I2" s="223"/>
      <c r="J2" s="223"/>
      <c r="K2" s="223"/>
      <c r="L2" s="223"/>
      <c r="M2" s="223"/>
      <c r="N2" s="223"/>
      <c r="O2" s="223"/>
      <c r="P2" s="223"/>
      <c r="Q2" s="223"/>
      <c r="R2" s="223"/>
      <c r="S2" s="223"/>
    </row>
    <row r="3" spans="2:19" x14ac:dyDescent="0.25">
      <c r="B3" s="224" t="s">
        <v>25</v>
      </c>
      <c r="C3" s="224"/>
      <c r="D3" s="224"/>
      <c r="E3" s="224"/>
      <c r="F3" s="224"/>
      <c r="G3" s="224"/>
      <c r="H3" s="218" t="s">
        <v>26</v>
      </c>
      <c r="I3" s="219"/>
      <c r="J3" s="220"/>
      <c r="K3" s="218" t="s">
        <v>338</v>
      </c>
      <c r="L3" s="219"/>
      <c r="M3" s="220"/>
      <c r="N3" s="218" t="s">
        <v>370</v>
      </c>
      <c r="O3" s="219"/>
      <c r="P3" s="220"/>
      <c r="Q3" s="218" t="s">
        <v>400</v>
      </c>
      <c r="R3" s="219"/>
      <c r="S3" s="220"/>
    </row>
    <row r="4" spans="2:19" s="23" customFormat="1" ht="30" x14ac:dyDescent="0.25">
      <c r="B4" s="123" t="s">
        <v>27</v>
      </c>
      <c r="C4" s="226" t="s">
        <v>28</v>
      </c>
      <c r="D4" s="227"/>
      <c r="E4" s="121" t="s">
        <v>29</v>
      </c>
      <c r="F4" s="121" t="s">
        <v>30</v>
      </c>
      <c r="G4" s="124" t="s">
        <v>31</v>
      </c>
      <c r="H4" s="57" t="s">
        <v>32</v>
      </c>
      <c r="I4" s="55" t="s">
        <v>33</v>
      </c>
      <c r="J4" s="121" t="s">
        <v>34</v>
      </c>
      <c r="K4" s="57" t="s">
        <v>32</v>
      </c>
      <c r="L4" s="55" t="s">
        <v>33</v>
      </c>
      <c r="M4" s="121" t="s">
        <v>34</v>
      </c>
      <c r="N4" s="57" t="s">
        <v>32</v>
      </c>
      <c r="O4" s="55" t="s">
        <v>33</v>
      </c>
      <c r="P4" s="121" t="s">
        <v>34</v>
      </c>
      <c r="Q4" s="57" t="s">
        <v>32</v>
      </c>
      <c r="R4" s="55" t="s">
        <v>33</v>
      </c>
      <c r="S4" s="121" t="s">
        <v>34</v>
      </c>
    </row>
    <row r="5" spans="2:19" s="23" customFormat="1" ht="5.25" customHeight="1" x14ac:dyDescent="0.25">
      <c r="B5" s="123"/>
      <c r="C5" s="176"/>
      <c r="D5" s="177"/>
      <c r="E5" s="121"/>
      <c r="F5" s="121"/>
      <c r="G5" s="176"/>
      <c r="H5" s="57"/>
      <c r="I5" s="55"/>
      <c r="J5" s="121"/>
      <c r="K5" s="57"/>
      <c r="L5" s="55"/>
      <c r="M5" s="121"/>
      <c r="N5" s="57"/>
      <c r="O5" s="55"/>
      <c r="P5" s="121"/>
      <c r="Q5" s="57"/>
      <c r="R5" s="55"/>
      <c r="S5" s="121"/>
    </row>
    <row r="6" spans="2:19" ht="83.25" customHeight="1" x14ac:dyDescent="0.25">
      <c r="B6" s="60" t="s">
        <v>35</v>
      </c>
      <c r="C6" s="13" t="s">
        <v>36</v>
      </c>
      <c r="D6" s="14" t="s">
        <v>37</v>
      </c>
      <c r="E6" s="14" t="s">
        <v>38</v>
      </c>
      <c r="F6" s="18" t="s">
        <v>39</v>
      </c>
      <c r="G6" s="50" t="s">
        <v>40</v>
      </c>
      <c r="H6" s="58" t="s">
        <v>41</v>
      </c>
      <c r="I6" s="56" t="s">
        <v>42</v>
      </c>
      <c r="J6" s="53">
        <v>0</v>
      </c>
      <c r="K6" s="68" t="s">
        <v>344</v>
      </c>
      <c r="L6" s="68" t="s">
        <v>42</v>
      </c>
      <c r="M6" s="53">
        <v>0</v>
      </c>
      <c r="N6" s="73" t="s">
        <v>344</v>
      </c>
      <c r="O6" s="68" t="s">
        <v>42</v>
      </c>
      <c r="P6" s="53">
        <v>0</v>
      </c>
      <c r="Q6" s="73" t="s">
        <v>422</v>
      </c>
      <c r="R6" s="59" t="s">
        <v>42</v>
      </c>
      <c r="S6" s="53">
        <v>0</v>
      </c>
    </row>
    <row r="7" spans="2:19" ht="85.5" customHeight="1" x14ac:dyDescent="0.25">
      <c r="B7" s="225" t="s">
        <v>43</v>
      </c>
      <c r="C7" s="13" t="s">
        <v>44</v>
      </c>
      <c r="D7" s="14" t="s">
        <v>45</v>
      </c>
      <c r="E7" s="14" t="s">
        <v>46</v>
      </c>
      <c r="F7" s="48" t="s">
        <v>47</v>
      </c>
      <c r="G7" s="51" t="s">
        <v>40</v>
      </c>
      <c r="H7" s="58" t="s">
        <v>41</v>
      </c>
      <c r="I7" s="56" t="s">
        <v>42</v>
      </c>
      <c r="J7" s="53">
        <v>0</v>
      </c>
      <c r="K7" s="66" t="s">
        <v>60</v>
      </c>
      <c r="L7" s="58" t="s">
        <v>54</v>
      </c>
      <c r="M7" s="53">
        <v>100</v>
      </c>
      <c r="N7" s="58" t="s">
        <v>372</v>
      </c>
      <c r="O7" s="59" t="s">
        <v>42</v>
      </c>
      <c r="P7" s="53">
        <v>100</v>
      </c>
      <c r="Q7" s="58" t="s">
        <v>372</v>
      </c>
      <c r="R7" s="59" t="s">
        <v>42</v>
      </c>
      <c r="S7" s="53">
        <v>100</v>
      </c>
    </row>
    <row r="8" spans="2:19" ht="75" customHeight="1" x14ac:dyDescent="0.25">
      <c r="B8" s="225"/>
      <c r="C8" s="13" t="s">
        <v>48</v>
      </c>
      <c r="D8" s="14" t="s">
        <v>49</v>
      </c>
      <c r="E8" s="14" t="s">
        <v>50</v>
      </c>
      <c r="F8" s="18" t="s">
        <v>51</v>
      </c>
      <c r="G8" s="50" t="s">
        <v>52</v>
      </c>
      <c r="H8" s="64" t="s">
        <v>53</v>
      </c>
      <c r="I8" s="58" t="s">
        <v>54</v>
      </c>
      <c r="J8" s="53">
        <v>100</v>
      </c>
      <c r="K8" s="67" t="s">
        <v>339</v>
      </c>
      <c r="L8" s="67" t="s">
        <v>42</v>
      </c>
      <c r="M8" s="53">
        <v>100</v>
      </c>
      <c r="N8" s="66" t="s">
        <v>339</v>
      </c>
      <c r="O8" s="58" t="s">
        <v>42</v>
      </c>
      <c r="P8" s="53">
        <v>100</v>
      </c>
      <c r="Q8" s="66" t="s">
        <v>339</v>
      </c>
      <c r="R8" s="58" t="s">
        <v>42</v>
      </c>
      <c r="S8" s="53">
        <v>100</v>
      </c>
    </row>
    <row r="9" spans="2:19" ht="93.75" customHeight="1" x14ac:dyDescent="0.25">
      <c r="B9" s="60" t="s">
        <v>55</v>
      </c>
      <c r="C9" s="13" t="s">
        <v>56</v>
      </c>
      <c r="D9" s="14" t="s">
        <v>57</v>
      </c>
      <c r="E9" s="14" t="s">
        <v>58</v>
      </c>
      <c r="F9" s="18" t="s">
        <v>59</v>
      </c>
      <c r="G9" s="50" t="s">
        <v>52</v>
      </c>
      <c r="H9" s="59" t="s">
        <v>60</v>
      </c>
      <c r="I9" s="58" t="s">
        <v>54</v>
      </c>
      <c r="J9" s="53">
        <v>100</v>
      </c>
      <c r="K9" s="67" t="s">
        <v>339</v>
      </c>
      <c r="L9" s="67" t="s">
        <v>42</v>
      </c>
      <c r="M9" s="53">
        <v>100</v>
      </c>
      <c r="N9" s="66" t="s">
        <v>339</v>
      </c>
      <c r="O9" s="58" t="s">
        <v>42</v>
      </c>
      <c r="P9" s="53">
        <v>100</v>
      </c>
      <c r="Q9" s="66" t="s">
        <v>339</v>
      </c>
      <c r="R9" s="58" t="s">
        <v>42</v>
      </c>
      <c r="S9" s="53">
        <v>100</v>
      </c>
    </row>
    <row r="10" spans="2:19" ht="132" customHeight="1" x14ac:dyDescent="0.25">
      <c r="B10" s="122" t="s">
        <v>61</v>
      </c>
      <c r="C10" s="13" t="s">
        <v>62</v>
      </c>
      <c r="D10" s="14" t="s">
        <v>63</v>
      </c>
      <c r="E10" s="14" t="s">
        <v>64</v>
      </c>
      <c r="F10" s="48" t="s">
        <v>47</v>
      </c>
      <c r="G10" s="50" t="s">
        <v>65</v>
      </c>
      <c r="H10" s="59" t="s">
        <v>41</v>
      </c>
      <c r="I10" s="56" t="s">
        <v>42</v>
      </c>
      <c r="J10" s="53">
        <v>0</v>
      </c>
      <c r="K10" s="66" t="s">
        <v>345</v>
      </c>
      <c r="L10" s="66" t="s">
        <v>348</v>
      </c>
      <c r="M10" s="53">
        <v>26</v>
      </c>
      <c r="N10" s="125" t="s">
        <v>373</v>
      </c>
      <c r="O10" s="127" t="s">
        <v>374</v>
      </c>
      <c r="P10" s="53">
        <v>66</v>
      </c>
      <c r="Q10" s="59" t="s">
        <v>430</v>
      </c>
      <c r="R10" s="277" t="s">
        <v>431</v>
      </c>
      <c r="S10" s="53">
        <v>100</v>
      </c>
    </row>
    <row r="11" spans="2:19" ht="115.5" customHeight="1" thickBot="1" x14ac:dyDescent="0.3">
      <c r="B11" s="63" t="s">
        <v>66</v>
      </c>
      <c r="C11" s="15" t="s">
        <v>67</v>
      </c>
      <c r="D11" s="16" t="s">
        <v>68</v>
      </c>
      <c r="E11" s="16" t="s">
        <v>69</v>
      </c>
      <c r="F11" s="49" t="s">
        <v>70</v>
      </c>
      <c r="G11" s="52" t="s">
        <v>71</v>
      </c>
      <c r="H11" s="59" t="s">
        <v>72</v>
      </c>
      <c r="I11" s="59" t="s">
        <v>73</v>
      </c>
      <c r="J11" s="53">
        <v>25</v>
      </c>
      <c r="K11" s="73" t="s">
        <v>347</v>
      </c>
      <c r="L11" s="72" t="s">
        <v>346</v>
      </c>
      <c r="M11" s="53">
        <v>50</v>
      </c>
      <c r="N11" s="58" t="s">
        <v>375</v>
      </c>
      <c r="O11" s="58" t="s">
        <v>376</v>
      </c>
      <c r="P11" s="53">
        <v>75</v>
      </c>
      <c r="Q11" s="59" t="s">
        <v>438</v>
      </c>
      <c r="R11" s="59" t="s">
        <v>401</v>
      </c>
      <c r="S11" s="53">
        <v>100</v>
      </c>
    </row>
    <row r="12" spans="2:19" s="23" customFormat="1" ht="34.5" customHeight="1" thickBot="1" x14ac:dyDescent="0.3">
      <c r="B12" s="191"/>
      <c r="C12" s="191"/>
      <c r="D12" s="191"/>
      <c r="E12" s="191"/>
      <c r="F12" s="191"/>
      <c r="G12" s="191"/>
      <c r="H12" s="221" t="s">
        <v>74</v>
      </c>
      <c r="I12" s="221"/>
      <c r="J12" s="53">
        <f>AVERAGE(J6+J7+J8+J9+J10+J11)/6</f>
        <v>37.5</v>
      </c>
      <c r="K12" s="221" t="s">
        <v>337</v>
      </c>
      <c r="L12" s="221"/>
      <c r="M12" s="53">
        <f>AVERAGE(M6+M7+M8+M9+M10+M11)/6</f>
        <v>62.666666666666664</v>
      </c>
      <c r="N12" s="221" t="s">
        <v>371</v>
      </c>
      <c r="O12" s="221"/>
      <c r="P12" s="53">
        <f>AVERAGE(P6+P7+P8+P9+P10+P11)/6</f>
        <v>73.5</v>
      </c>
      <c r="Q12" s="221" t="s">
        <v>402</v>
      </c>
      <c r="R12" s="221"/>
      <c r="S12" s="53">
        <f>AVERAGE(S6+S7+S8+S9+S10+S11)/6</f>
        <v>83.333333333333329</v>
      </c>
    </row>
    <row r="13" spans="2:19" ht="30.75" thickBot="1" x14ac:dyDescent="0.3">
      <c r="B13" s="42" t="s">
        <v>75</v>
      </c>
      <c r="C13" s="43" t="s">
        <v>76</v>
      </c>
      <c r="D13" s="20" t="s">
        <v>77</v>
      </c>
      <c r="E13" s="20" t="s">
        <v>78</v>
      </c>
      <c r="F13" s="20" t="s">
        <v>79</v>
      </c>
      <c r="G13" s="20">
        <v>2</v>
      </c>
    </row>
  </sheetData>
  <mergeCells count="12">
    <mergeCell ref="Q3:S3"/>
    <mergeCell ref="Q12:R12"/>
    <mergeCell ref="B2:S2"/>
    <mergeCell ref="N3:P3"/>
    <mergeCell ref="N12:O12"/>
    <mergeCell ref="K3:M3"/>
    <mergeCell ref="K12:L12"/>
    <mergeCell ref="H12:I12"/>
    <mergeCell ref="B3:G3"/>
    <mergeCell ref="B7:B8"/>
    <mergeCell ref="C4:D4"/>
    <mergeCell ref="H3:J3"/>
  </mergeCells>
  <conditionalFormatting sqref="J6:J12">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M6:M12">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P6:P12">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S6:S12">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O10" r:id="rId1"/>
    <hyperlink ref="R10" r:id="rId2"/>
  </hyperlinks>
  <pageMargins left="0" right="0" top="0" bottom="0" header="0.31496062992125984" footer="0.31496062992125984"/>
  <pageSetup paperSize="300" scale="90" orientation="landscape"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4"/>
  <sheetViews>
    <sheetView showGridLines="0" topLeftCell="C1" zoomScale="67" zoomScaleNormal="100" workbookViewId="0">
      <pane ySplit="5" topLeftCell="A6" activePane="bottomLeft" state="frozen"/>
      <selection pane="bottomLeft" activeCell="P15" sqref="P15"/>
    </sheetView>
  </sheetViews>
  <sheetFormatPr baseColWidth="10" defaultColWidth="11.42578125" defaultRowHeight="15" x14ac:dyDescent="0.25"/>
  <cols>
    <col min="1" max="1" width="2.42578125" customWidth="1"/>
    <col min="2" max="2" width="18.5703125" customWidth="1"/>
    <col min="3" max="3" width="4.7109375" customWidth="1"/>
    <col min="4" max="4" width="19.140625" customWidth="1"/>
    <col min="5" max="5" width="11.7109375" customWidth="1"/>
    <col min="6" max="6" width="11" customWidth="1"/>
    <col min="7" max="7" width="11.7109375" style="17" customWidth="1"/>
    <col min="8" max="8" width="37.28515625" customWidth="1"/>
    <col min="11" max="11" width="28.28515625" style="65" customWidth="1"/>
    <col min="12" max="12" width="11.42578125" style="65"/>
    <col min="14" max="14" width="30.140625" customWidth="1"/>
    <col min="15" max="15" width="14.5703125" customWidth="1"/>
    <col min="17" max="17" width="28" customWidth="1"/>
  </cols>
  <sheetData>
    <row r="2" spans="2:19" ht="24" customHeight="1" x14ac:dyDescent="0.25">
      <c r="B2" s="222" t="s">
        <v>24</v>
      </c>
      <c r="C2" s="223"/>
      <c r="D2" s="223"/>
      <c r="E2" s="223"/>
      <c r="F2" s="223"/>
      <c r="G2" s="223"/>
      <c r="H2" s="223"/>
      <c r="I2" s="223"/>
      <c r="J2" s="223"/>
      <c r="K2" s="223"/>
      <c r="L2" s="223"/>
      <c r="M2" s="223"/>
      <c r="N2" s="223"/>
      <c r="O2" s="223"/>
      <c r="P2" s="223"/>
      <c r="Q2" s="223"/>
      <c r="R2" s="223"/>
      <c r="S2" s="223"/>
    </row>
    <row r="3" spans="2:19" ht="6.75" customHeight="1" x14ac:dyDescent="0.25">
      <c r="B3" s="222"/>
      <c r="C3" s="223"/>
      <c r="D3" s="223"/>
      <c r="E3" s="223"/>
      <c r="F3" s="223"/>
      <c r="G3" s="223"/>
      <c r="H3" s="223"/>
      <c r="I3" s="223"/>
      <c r="J3" s="223"/>
      <c r="K3" s="223"/>
      <c r="L3" s="223"/>
      <c r="M3" s="223"/>
      <c r="N3" s="223"/>
      <c r="O3" s="223"/>
      <c r="P3" s="223"/>
      <c r="Q3" s="223"/>
      <c r="R3" s="223"/>
      <c r="S3" s="223"/>
    </row>
    <row r="4" spans="2:19" ht="15.75" x14ac:dyDescent="0.25">
      <c r="B4" s="230" t="s">
        <v>80</v>
      </c>
      <c r="C4" s="228"/>
      <c r="D4" s="228"/>
      <c r="E4" s="228"/>
      <c r="F4" s="228"/>
      <c r="G4" s="231"/>
      <c r="H4" s="228" t="s">
        <v>26</v>
      </c>
      <c r="I4" s="228"/>
      <c r="J4" s="228"/>
      <c r="K4" s="228" t="s">
        <v>338</v>
      </c>
      <c r="L4" s="228"/>
      <c r="M4" s="228"/>
      <c r="N4" s="228" t="s">
        <v>370</v>
      </c>
      <c r="O4" s="228"/>
      <c r="P4" s="228"/>
      <c r="Q4" s="228" t="s">
        <v>400</v>
      </c>
      <c r="R4" s="228"/>
      <c r="S4" s="228"/>
    </row>
    <row r="5" spans="2:19" s="23" customFormat="1" ht="30" customHeight="1" x14ac:dyDescent="0.25">
      <c r="B5" s="182" t="s">
        <v>27</v>
      </c>
      <c r="C5" s="232" t="s">
        <v>28</v>
      </c>
      <c r="D5" s="232"/>
      <c r="E5" s="120" t="s">
        <v>29</v>
      </c>
      <c r="F5" s="120" t="s">
        <v>30</v>
      </c>
      <c r="G5" s="183" t="s">
        <v>31</v>
      </c>
      <c r="H5" s="77" t="s">
        <v>32</v>
      </c>
      <c r="I5" s="78" t="s">
        <v>33</v>
      </c>
      <c r="J5" s="120" t="s">
        <v>34</v>
      </c>
      <c r="K5" s="77" t="s">
        <v>32</v>
      </c>
      <c r="L5" s="78" t="s">
        <v>33</v>
      </c>
      <c r="M5" s="120" t="s">
        <v>34</v>
      </c>
      <c r="N5" s="77" t="s">
        <v>32</v>
      </c>
      <c r="O5" s="78" t="s">
        <v>33</v>
      </c>
      <c r="P5" s="120" t="s">
        <v>34</v>
      </c>
      <c r="Q5" s="77" t="s">
        <v>32</v>
      </c>
      <c r="R5" s="78" t="s">
        <v>33</v>
      </c>
      <c r="S5" s="120" t="s">
        <v>34</v>
      </c>
    </row>
    <row r="6" spans="2:19" s="23" customFormat="1" ht="6.75" customHeight="1" x14ac:dyDescent="0.25">
      <c r="B6" s="182"/>
      <c r="C6" s="120"/>
      <c r="D6" s="120"/>
      <c r="E6" s="120"/>
      <c r="F6" s="120"/>
      <c r="G6" s="183"/>
      <c r="H6" s="77"/>
      <c r="I6" s="78"/>
      <c r="J6" s="120"/>
      <c r="K6" s="77"/>
      <c r="L6" s="78"/>
      <c r="M6" s="120"/>
      <c r="N6" s="77"/>
      <c r="O6" s="78"/>
      <c r="P6" s="120"/>
      <c r="Q6" s="77"/>
      <c r="R6" s="78"/>
      <c r="S6" s="120"/>
    </row>
    <row r="7" spans="2:19" ht="141" customHeight="1" x14ac:dyDescent="0.25">
      <c r="B7" s="79" t="s">
        <v>81</v>
      </c>
      <c r="C7" s="80" t="s">
        <v>36</v>
      </c>
      <c r="D7" s="81" t="s">
        <v>82</v>
      </c>
      <c r="E7" s="82" t="s">
        <v>83</v>
      </c>
      <c r="F7" s="82" t="s">
        <v>59</v>
      </c>
      <c r="G7" s="83" t="s">
        <v>84</v>
      </c>
      <c r="H7" s="84" t="s">
        <v>85</v>
      </c>
      <c r="I7" s="85" t="s">
        <v>86</v>
      </c>
      <c r="J7" s="76">
        <v>100</v>
      </c>
      <c r="K7" s="86" t="s">
        <v>340</v>
      </c>
      <c r="L7" s="87" t="s">
        <v>42</v>
      </c>
      <c r="M7" s="76">
        <v>100</v>
      </c>
      <c r="N7" s="86" t="s">
        <v>340</v>
      </c>
      <c r="O7" s="87" t="s">
        <v>42</v>
      </c>
      <c r="P7" s="76">
        <v>100</v>
      </c>
      <c r="Q7" s="163" t="s">
        <v>340</v>
      </c>
      <c r="R7" s="87" t="s">
        <v>42</v>
      </c>
      <c r="S7" s="76">
        <v>100</v>
      </c>
    </row>
    <row r="8" spans="2:19" ht="123" customHeight="1" x14ac:dyDescent="0.25">
      <c r="B8" s="233" t="s">
        <v>87</v>
      </c>
      <c r="C8" s="80" t="s">
        <v>44</v>
      </c>
      <c r="D8" s="81" t="s">
        <v>88</v>
      </c>
      <c r="E8" s="82" t="s">
        <v>89</v>
      </c>
      <c r="F8" s="82" t="s">
        <v>90</v>
      </c>
      <c r="G8" s="83" t="s">
        <v>91</v>
      </c>
      <c r="H8" s="84" t="s">
        <v>92</v>
      </c>
      <c r="I8" s="88" t="s">
        <v>93</v>
      </c>
      <c r="J8" s="76">
        <v>25</v>
      </c>
      <c r="K8" s="84" t="s">
        <v>349</v>
      </c>
      <c r="L8" s="88" t="s">
        <v>93</v>
      </c>
      <c r="M8" s="76">
        <v>50</v>
      </c>
      <c r="N8" s="84" t="s">
        <v>377</v>
      </c>
      <c r="O8" s="88" t="s">
        <v>93</v>
      </c>
      <c r="P8" s="76">
        <v>75</v>
      </c>
      <c r="Q8" s="84" t="s">
        <v>403</v>
      </c>
      <c r="R8" s="88" t="s">
        <v>93</v>
      </c>
      <c r="S8" s="76">
        <v>100</v>
      </c>
    </row>
    <row r="9" spans="2:19" ht="125.25" customHeight="1" x14ac:dyDescent="0.25">
      <c r="B9" s="233"/>
      <c r="C9" s="80" t="s">
        <v>48</v>
      </c>
      <c r="D9" s="81" t="s">
        <v>94</v>
      </c>
      <c r="E9" s="82" t="s">
        <v>95</v>
      </c>
      <c r="F9" s="82" t="s">
        <v>96</v>
      </c>
      <c r="G9" s="89" t="s">
        <v>84</v>
      </c>
      <c r="H9" s="90" t="s">
        <v>97</v>
      </c>
      <c r="I9" s="91" t="s">
        <v>98</v>
      </c>
      <c r="J9" s="76">
        <v>100</v>
      </c>
      <c r="K9" s="86" t="s">
        <v>340</v>
      </c>
      <c r="L9" s="87" t="s">
        <v>42</v>
      </c>
      <c r="M9" s="76">
        <v>100</v>
      </c>
      <c r="N9" s="86" t="s">
        <v>340</v>
      </c>
      <c r="O9" s="87" t="s">
        <v>42</v>
      </c>
      <c r="P9" s="76">
        <v>100</v>
      </c>
      <c r="Q9" s="163" t="s">
        <v>340</v>
      </c>
      <c r="R9" s="87" t="s">
        <v>42</v>
      </c>
      <c r="S9" s="76">
        <v>100</v>
      </c>
    </row>
    <row r="10" spans="2:19" ht="81" customHeight="1" x14ac:dyDescent="0.25">
      <c r="B10" s="233"/>
      <c r="C10" s="80" t="s">
        <v>99</v>
      </c>
      <c r="D10" s="81" t="s">
        <v>100</v>
      </c>
      <c r="E10" s="82" t="s">
        <v>101</v>
      </c>
      <c r="F10" s="82" t="s">
        <v>96</v>
      </c>
      <c r="G10" s="92" t="s">
        <v>40</v>
      </c>
      <c r="H10" s="90" t="s">
        <v>102</v>
      </c>
      <c r="I10" s="91" t="s">
        <v>98</v>
      </c>
      <c r="J10" s="76">
        <v>100</v>
      </c>
      <c r="K10" s="86" t="s">
        <v>340</v>
      </c>
      <c r="L10" s="87" t="s">
        <v>42</v>
      </c>
      <c r="M10" s="76">
        <v>100</v>
      </c>
      <c r="N10" s="86" t="s">
        <v>340</v>
      </c>
      <c r="O10" s="87" t="s">
        <v>42</v>
      </c>
      <c r="P10" s="76">
        <v>100</v>
      </c>
      <c r="Q10" s="163" t="s">
        <v>340</v>
      </c>
      <c r="R10" s="87" t="s">
        <v>42</v>
      </c>
      <c r="S10" s="76">
        <v>100</v>
      </c>
    </row>
    <row r="11" spans="2:19" ht="80.25" customHeight="1" x14ac:dyDescent="0.25">
      <c r="B11" s="233"/>
      <c r="C11" s="80" t="s">
        <v>103</v>
      </c>
      <c r="D11" s="81" t="s">
        <v>104</v>
      </c>
      <c r="E11" s="82" t="s">
        <v>105</v>
      </c>
      <c r="F11" s="82" t="s">
        <v>106</v>
      </c>
      <c r="G11" s="93" t="s">
        <v>107</v>
      </c>
      <c r="H11" s="86" t="s">
        <v>41</v>
      </c>
      <c r="I11" s="94" t="s">
        <v>42</v>
      </c>
      <c r="J11" s="76">
        <v>0</v>
      </c>
      <c r="K11" s="95" t="s">
        <v>350</v>
      </c>
      <c r="L11" s="95" t="s">
        <v>342</v>
      </c>
      <c r="M11" s="76">
        <v>100</v>
      </c>
      <c r="N11" s="86" t="s">
        <v>378</v>
      </c>
      <c r="O11" s="87" t="s">
        <v>42</v>
      </c>
      <c r="P11" s="76">
        <v>100</v>
      </c>
      <c r="Q11" s="163" t="s">
        <v>378</v>
      </c>
      <c r="R11" s="87" t="s">
        <v>42</v>
      </c>
      <c r="S11" s="76">
        <v>100</v>
      </c>
    </row>
    <row r="12" spans="2:19" ht="300" thickBot="1" x14ac:dyDescent="0.3">
      <c r="B12" s="234"/>
      <c r="C12" s="96" t="s">
        <v>108</v>
      </c>
      <c r="D12" s="97" t="s">
        <v>109</v>
      </c>
      <c r="E12" s="98" t="s">
        <v>110</v>
      </c>
      <c r="F12" s="98" t="s">
        <v>106</v>
      </c>
      <c r="G12" s="98" t="s">
        <v>111</v>
      </c>
      <c r="H12" s="86" t="s">
        <v>112</v>
      </c>
      <c r="I12" s="94" t="s">
        <v>42</v>
      </c>
      <c r="J12" s="76">
        <v>0</v>
      </c>
      <c r="K12" s="86" t="s">
        <v>341</v>
      </c>
      <c r="L12" s="87" t="s">
        <v>42</v>
      </c>
      <c r="M12" s="76">
        <v>0</v>
      </c>
      <c r="N12" s="86" t="s">
        <v>395</v>
      </c>
      <c r="O12" s="95" t="s">
        <v>396</v>
      </c>
      <c r="P12" s="76">
        <v>100</v>
      </c>
      <c r="Q12" s="163" t="s">
        <v>395</v>
      </c>
      <c r="R12" s="95" t="s">
        <v>396</v>
      </c>
      <c r="S12" s="76">
        <v>100</v>
      </c>
    </row>
    <row r="13" spans="2:19" ht="16.5" thickBot="1" x14ac:dyDescent="0.3">
      <c r="B13" s="99"/>
      <c r="C13" s="99"/>
      <c r="D13" s="99"/>
      <c r="E13" s="99"/>
      <c r="F13" s="99"/>
      <c r="G13" s="100"/>
      <c r="H13" s="229" t="s">
        <v>74</v>
      </c>
      <c r="I13" s="229"/>
      <c r="J13" s="76">
        <f>AVERAGE(J7+J8+J9+J10+J11+J12)/6</f>
        <v>54.166666666666664</v>
      </c>
      <c r="K13" s="229" t="s">
        <v>337</v>
      </c>
      <c r="L13" s="229"/>
      <c r="M13" s="76">
        <f>AVERAGE(M7+M8+M9+M10+M11+M12)/6</f>
        <v>75</v>
      </c>
      <c r="N13" s="229" t="s">
        <v>371</v>
      </c>
      <c r="O13" s="229"/>
      <c r="P13" s="76">
        <f>AVERAGE(P7+P8+P9+P10+P11+P12)/6</f>
        <v>95.833333333333329</v>
      </c>
      <c r="Q13" s="229" t="s">
        <v>402</v>
      </c>
      <c r="R13" s="229"/>
      <c r="S13" s="76">
        <f>AVERAGE(S7+S8+S9+S10+S11+S12)/6</f>
        <v>100</v>
      </c>
    </row>
    <row r="14" spans="2:19" ht="48" thickBot="1" x14ac:dyDescent="0.3">
      <c r="B14" s="101" t="s">
        <v>75</v>
      </c>
      <c r="C14" s="102" t="s">
        <v>76</v>
      </c>
      <c r="D14" s="103" t="s">
        <v>77</v>
      </c>
      <c r="E14" s="103" t="s">
        <v>78</v>
      </c>
      <c r="F14" s="103" t="s">
        <v>79</v>
      </c>
      <c r="G14" s="103">
        <v>2</v>
      </c>
      <c r="H14" s="99"/>
      <c r="I14" s="99"/>
      <c r="J14" s="99"/>
      <c r="K14" s="104"/>
      <c r="L14" s="104"/>
      <c r="M14" s="99"/>
    </row>
  </sheetData>
  <mergeCells count="12">
    <mergeCell ref="B2:S3"/>
    <mergeCell ref="Q4:S4"/>
    <mergeCell ref="Q13:R13"/>
    <mergeCell ref="N4:P4"/>
    <mergeCell ref="N13:O13"/>
    <mergeCell ref="K4:M4"/>
    <mergeCell ref="K13:L13"/>
    <mergeCell ref="B4:G4"/>
    <mergeCell ref="C5:D5"/>
    <mergeCell ref="B8:B12"/>
    <mergeCell ref="H13:I13"/>
    <mergeCell ref="H4:J4"/>
  </mergeCells>
  <conditionalFormatting sqref="J7:J13">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M7:M13">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P7:P13">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S7:S13">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9" r:id="rId1"/>
    <hyperlink ref="I10" r:id="rId2"/>
    <hyperlink ref="I8" r:id="rId3"/>
    <hyperlink ref="L8" r:id="rId4"/>
    <hyperlink ref="O8" r:id="rId5"/>
    <hyperlink ref="R8" r:id="rId6"/>
  </hyperlinks>
  <pageMargins left="0.7" right="0.7" top="0.75" bottom="0.75" header="0.3" footer="0.3"/>
  <pageSetup paperSize="9" orientation="portrait" r:id="rId7"/>
  <drawing r:id="rId8"/>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topLeftCell="E1" zoomScaleNormal="100" workbookViewId="0">
      <selection activeCell="O16" sqref="O16:P16"/>
    </sheetView>
  </sheetViews>
  <sheetFormatPr baseColWidth="10" defaultColWidth="11.5703125" defaultRowHeight="15" x14ac:dyDescent="0.25"/>
  <cols>
    <col min="1" max="1" width="16.7109375" style="45" customWidth="1"/>
    <col min="2" max="2" width="8.85546875" style="45" customWidth="1"/>
    <col min="3" max="3" width="1.28515625" style="45" customWidth="1"/>
    <col min="4" max="4" width="28.42578125" style="45" customWidth="1"/>
    <col min="5" max="5" width="10.85546875" style="45" customWidth="1"/>
    <col min="6" max="7" width="16.7109375" style="45" customWidth="1"/>
    <col min="8" max="8" width="8.85546875" style="45" customWidth="1"/>
    <col min="9" max="9" width="11.85546875" style="45" customWidth="1"/>
    <col min="10" max="10" width="4" style="45" customWidth="1"/>
    <col min="11" max="11" width="11.85546875" style="45" customWidth="1"/>
    <col min="12" max="12" width="5" style="45" customWidth="1"/>
    <col min="13" max="13" width="14.7109375" style="45" customWidth="1"/>
    <col min="14" max="14" width="12.28515625" style="45" customWidth="1"/>
    <col min="15" max="15" width="9.140625" style="45" customWidth="1"/>
    <col min="16" max="16" width="16" style="45" customWidth="1"/>
    <col min="17" max="18" width="17" style="45" customWidth="1"/>
    <col min="19" max="256" width="8.85546875" style="45" customWidth="1"/>
    <col min="257" max="16384" width="11.5703125" style="45"/>
  </cols>
  <sheetData>
    <row r="1" spans="1:18" ht="16.149999999999999" customHeight="1" thickBot="1" x14ac:dyDescent="0.3">
      <c r="A1" s="239" t="s">
        <v>113</v>
      </c>
      <c r="B1" s="239"/>
      <c r="C1" s="239"/>
      <c r="D1" s="239"/>
      <c r="E1" s="239"/>
      <c r="F1" s="239"/>
      <c r="G1" s="239"/>
      <c r="H1" s="239"/>
      <c r="I1" s="239"/>
      <c r="J1" s="239"/>
      <c r="K1" s="239"/>
      <c r="L1" s="239"/>
      <c r="M1" s="239"/>
      <c r="N1" s="239"/>
      <c r="O1" s="239"/>
      <c r="P1" s="46"/>
      <c r="Q1" s="46"/>
      <c r="R1" s="46"/>
    </row>
    <row r="2" spans="1:18" ht="25.15" customHeight="1" thickBot="1" x14ac:dyDescent="0.3">
      <c r="A2" s="240" t="s">
        <v>114</v>
      </c>
      <c r="B2" s="240"/>
      <c r="C2" s="241" t="s">
        <v>115</v>
      </c>
      <c r="D2" s="241"/>
      <c r="E2" s="241"/>
      <c r="F2" s="241"/>
      <c r="G2" s="241"/>
      <c r="H2" s="241"/>
      <c r="I2" s="46"/>
      <c r="J2" s="46"/>
      <c r="K2" s="46"/>
      <c r="L2" s="46"/>
      <c r="M2" s="46"/>
      <c r="N2" s="46"/>
      <c r="O2" s="46"/>
      <c r="P2" s="46"/>
      <c r="Q2" s="46"/>
      <c r="R2" s="46"/>
    </row>
    <row r="3" spans="1:18" ht="9" customHeight="1" thickBot="1" x14ac:dyDescent="0.3">
      <c r="A3" s="46"/>
      <c r="B3" s="46"/>
      <c r="C3" s="46"/>
      <c r="D3" s="46"/>
      <c r="E3" s="46"/>
      <c r="F3" s="46"/>
      <c r="G3" s="46"/>
      <c r="H3" s="46"/>
      <c r="I3" s="46"/>
      <c r="J3" s="46"/>
      <c r="K3" s="240" t="s">
        <v>116</v>
      </c>
      <c r="L3" s="240"/>
      <c r="M3" s="241" t="s">
        <v>117</v>
      </c>
      <c r="N3" s="241"/>
      <c r="O3" s="241"/>
      <c r="P3" s="46"/>
      <c r="Q3" s="46"/>
      <c r="R3" s="46"/>
    </row>
    <row r="4" spans="1:18" ht="16.149999999999999" customHeight="1" thickBot="1" x14ac:dyDescent="0.3">
      <c r="A4" s="240" t="s">
        <v>118</v>
      </c>
      <c r="B4" s="240"/>
      <c r="C4" s="241" t="s">
        <v>119</v>
      </c>
      <c r="D4" s="241"/>
      <c r="E4" s="241"/>
      <c r="F4" s="241"/>
      <c r="G4" s="241"/>
      <c r="H4" s="241"/>
      <c r="I4" s="46"/>
      <c r="J4" s="46"/>
      <c r="K4" s="240"/>
      <c r="L4" s="240"/>
      <c r="M4" s="241"/>
      <c r="N4" s="241"/>
      <c r="O4" s="241"/>
      <c r="P4" s="46"/>
      <c r="Q4" s="46"/>
      <c r="R4" s="46"/>
    </row>
    <row r="5" spans="1:18" ht="9" customHeight="1" thickBot="1" x14ac:dyDescent="0.3">
      <c r="A5" s="240"/>
      <c r="B5" s="240"/>
      <c r="C5" s="241"/>
      <c r="D5" s="241"/>
      <c r="E5" s="241"/>
      <c r="F5" s="241"/>
      <c r="G5" s="241"/>
      <c r="H5" s="241"/>
      <c r="I5" s="46"/>
      <c r="J5" s="46"/>
      <c r="K5" s="46"/>
      <c r="L5" s="46"/>
      <c r="M5" s="46"/>
      <c r="N5" s="46"/>
      <c r="O5" s="46"/>
      <c r="P5" s="46"/>
      <c r="Q5" s="46"/>
      <c r="R5" s="46"/>
    </row>
    <row r="6" spans="1:18" ht="9" customHeight="1" thickBot="1" x14ac:dyDescent="0.3">
      <c r="A6" s="46"/>
      <c r="B6" s="46"/>
      <c r="C6" s="46"/>
      <c r="D6" s="46"/>
      <c r="E6" s="46"/>
      <c r="F6" s="46"/>
      <c r="G6" s="46"/>
      <c r="H6" s="46"/>
      <c r="I6" s="46"/>
      <c r="J6" s="46"/>
      <c r="K6" s="240" t="s">
        <v>120</v>
      </c>
      <c r="L6" s="240"/>
      <c r="M6" s="241">
        <v>2022</v>
      </c>
      <c r="N6" s="241"/>
      <c r="O6" s="241"/>
      <c r="P6" s="46"/>
      <c r="Q6" s="46"/>
      <c r="R6" s="46"/>
    </row>
    <row r="7" spans="1:18" ht="16.149999999999999" customHeight="1" thickBot="1" x14ac:dyDescent="0.3">
      <c r="A7" s="240" t="s">
        <v>121</v>
      </c>
      <c r="B7" s="240"/>
      <c r="C7" s="241" t="s">
        <v>122</v>
      </c>
      <c r="D7" s="241"/>
      <c r="E7" s="241"/>
      <c r="F7" s="241"/>
      <c r="G7" s="241"/>
      <c r="H7" s="241"/>
      <c r="I7" s="46"/>
      <c r="J7" s="46"/>
      <c r="K7" s="240"/>
      <c r="L7" s="240"/>
      <c r="M7" s="241"/>
      <c r="N7" s="241"/>
      <c r="O7" s="241"/>
      <c r="P7" s="46"/>
      <c r="Q7" s="46"/>
      <c r="R7" s="46"/>
    </row>
    <row r="8" spans="1:18" ht="6" customHeight="1" thickBot="1" x14ac:dyDescent="0.3">
      <c r="A8" s="240"/>
      <c r="B8" s="240"/>
      <c r="C8" s="241"/>
      <c r="D8" s="241"/>
      <c r="E8" s="241"/>
      <c r="F8" s="241"/>
      <c r="G8" s="241"/>
      <c r="H8" s="241"/>
      <c r="I8" s="46"/>
      <c r="J8" s="46"/>
      <c r="K8" s="46"/>
      <c r="L8" s="46"/>
      <c r="M8" s="46"/>
      <c r="N8" s="46"/>
      <c r="O8" s="46"/>
      <c r="P8" s="46"/>
      <c r="Q8" s="46"/>
      <c r="R8" s="46"/>
    </row>
    <row r="9" spans="1:18" ht="3" customHeight="1" thickBot="1" x14ac:dyDescent="0.3">
      <c r="A9" s="240"/>
      <c r="B9" s="240"/>
      <c r="C9" s="241"/>
      <c r="D9" s="241"/>
      <c r="E9" s="241"/>
      <c r="F9" s="241"/>
      <c r="G9" s="241"/>
      <c r="H9" s="241"/>
      <c r="I9" s="46"/>
      <c r="J9" s="46"/>
      <c r="K9" s="239" t="s">
        <v>113</v>
      </c>
      <c r="L9" s="239"/>
      <c r="M9" s="239"/>
      <c r="N9" s="239"/>
      <c r="O9" s="239"/>
      <c r="P9" s="46"/>
      <c r="Q9" s="46"/>
      <c r="R9" s="46"/>
    </row>
    <row r="10" spans="1:18" ht="10.9" customHeight="1" thickBot="1" x14ac:dyDescent="0.3">
      <c r="A10" s="46"/>
      <c r="B10" s="46"/>
      <c r="C10" s="46"/>
      <c r="D10" s="46"/>
      <c r="E10" s="46"/>
      <c r="F10" s="46"/>
      <c r="G10" s="46"/>
      <c r="H10" s="46"/>
      <c r="I10" s="46"/>
      <c r="J10" s="46"/>
      <c r="K10" s="239"/>
      <c r="L10" s="239"/>
      <c r="M10" s="239"/>
      <c r="N10" s="239"/>
      <c r="O10" s="239"/>
      <c r="P10" s="46"/>
      <c r="Q10" s="46"/>
      <c r="R10" s="46"/>
    </row>
    <row r="11" spans="1:18" ht="6" customHeight="1" thickBot="1" x14ac:dyDescent="0.3">
      <c r="A11" s="240" t="s">
        <v>123</v>
      </c>
      <c r="B11" s="240"/>
      <c r="C11" s="241" t="s">
        <v>124</v>
      </c>
      <c r="D11" s="241"/>
      <c r="E11" s="241"/>
      <c r="F11" s="241"/>
      <c r="G11" s="241"/>
      <c r="H11" s="241"/>
      <c r="I11" s="46"/>
      <c r="J11" s="46"/>
      <c r="K11" s="239"/>
      <c r="L11" s="239"/>
      <c r="M11" s="239"/>
      <c r="N11" s="239"/>
      <c r="O11" s="239"/>
      <c r="P11" s="46"/>
      <c r="Q11" s="46"/>
      <c r="R11" s="46"/>
    </row>
    <row r="12" spans="1:18" ht="19.149999999999999" customHeight="1" thickBot="1" x14ac:dyDescent="0.3">
      <c r="A12" s="240"/>
      <c r="B12" s="240"/>
      <c r="C12" s="241"/>
      <c r="D12" s="241"/>
      <c r="E12" s="241"/>
      <c r="F12" s="241"/>
      <c r="G12" s="241"/>
      <c r="H12" s="241"/>
      <c r="I12" s="46"/>
      <c r="J12" s="46"/>
      <c r="K12" s="46"/>
      <c r="L12" s="46"/>
      <c r="M12" s="46"/>
      <c r="N12" s="46"/>
      <c r="O12" s="46"/>
      <c r="P12" s="46"/>
      <c r="Q12" s="46"/>
      <c r="R12" s="46"/>
    </row>
    <row r="13" spans="1:18" ht="19.899999999999999" customHeight="1" thickBot="1" x14ac:dyDescent="0.3">
      <c r="A13" s="239" t="s">
        <v>113</v>
      </c>
      <c r="B13" s="239"/>
      <c r="C13" s="239"/>
      <c r="D13" s="239"/>
      <c r="E13" s="239"/>
      <c r="F13" s="239"/>
      <c r="G13" s="239"/>
      <c r="H13" s="239"/>
      <c r="I13" s="239"/>
      <c r="J13" s="239"/>
      <c r="K13" s="239"/>
      <c r="L13" s="239"/>
      <c r="M13" s="239"/>
      <c r="N13" s="239"/>
      <c r="O13" s="239"/>
      <c r="P13" s="46"/>
      <c r="Q13" s="46"/>
      <c r="R13" s="46"/>
    </row>
    <row r="14" spans="1:18" ht="42" customHeight="1" thickBot="1" x14ac:dyDescent="0.3">
      <c r="A14" s="235" t="s">
        <v>125</v>
      </c>
      <c r="B14" s="235"/>
      <c r="C14" s="235"/>
      <c r="D14" s="235"/>
      <c r="E14" s="235"/>
      <c r="F14" s="235" t="s">
        <v>126</v>
      </c>
      <c r="G14" s="235"/>
      <c r="H14" s="235"/>
      <c r="I14" s="235"/>
      <c r="J14" s="235"/>
      <c r="K14" s="235"/>
      <c r="L14" s="235"/>
      <c r="M14" s="235"/>
      <c r="N14" s="235" t="s">
        <v>127</v>
      </c>
      <c r="O14" s="235"/>
      <c r="P14" s="235"/>
      <c r="Q14" s="235"/>
      <c r="R14" s="235"/>
    </row>
    <row r="15" spans="1:18" ht="58.15" customHeight="1" thickBot="1" x14ac:dyDescent="0.3">
      <c r="A15" s="61" t="s">
        <v>128</v>
      </c>
      <c r="B15" s="235" t="s">
        <v>129</v>
      </c>
      <c r="C15" s="235"/>
      <c r="D15" s="61" t="s">
        <v>130</v>
      </c>
      <c r="E15" s="61" t="s">
        <v>131</v>
      </c>
      <c r="F15" s="61" t="s">
        <v>132</v>
      </c>
      <c r="G15" s="61" t="s">
        <v>133</v>
      </c>
      <c r="H15" s="235" t="s">
        <v>134</v>
      </c>
      <c r="I15" s="235"/>
      <c r="J15" s="235" t="s">
        <v>135</v>
      </c>
      <c r="K15" s="235"/>
      <c r="L15" s="235" t="s">
        <v>136</v>
      </c>
      <c r="M15" s="235"/>
      <c r="N15" s="61" t="s">
        <v>137</v>
      </c>
      <c r="O15" s="235" t="s">
        <v>138</v>
      </c>
      <c r="P15" s="235"/>
      <c r="Q15" s="61" t="s">
        <v>30</v>
      </c>
      <c r="R15" s="61" t="s">
        <v>139</v>
      </c>
    </row>
    <row r="16" spans="1:18" ht="139.15" customHeight="1" thickBot="1" x14ac:dyDescent="0.3">
      <c r="A16" s="62" t="s">
        <v>140</v>
      </c>
      <c r="B16" s="236">
        <v>49434</v>
      </c>
      <c r="C16" s="236"/>
      <c r="D16" s="62" t="s">
        <v>141</v>
      </c>
      <c r="E16" s="62" t="s">
        <v>142</v>
      </c>
      <c r="F16" s="62" t="s">
        <v>143</v>
      </c>
      <c r="G16" s="62" t="s">
        <v>144</v>
      </c>
      <c r="H16" s="236" t="s">
        <v>145</v>
      </c>
      <c r="I16" s="236"/>
      <c r="J16" s="236" t="s">
        <v>146</v>
      </c>
      <c r="K16" s="236"/>
      <c r="L16" s="236" t="s">
        <v>147</v>
      </c>
      <c r="M16" s="236"/>
      <c r="N16" s="47">
        <v>44593</v>
      </c>
      <c r="O16" s="237">
        <v>44926</v>
      </c>
      <c r="P16" s="238"/>
      <c r="Q16" s="62" t="s">
        <v>148</v>
      </c>
      <c r="R16" s="62" t="s">
        <v>149</v>
      </c>
    </row>
  </sheetData>
  <mergeCells count="28">
    <mergeCell ref="A1:O1"/>
    <mergeCell ref="A2:B2"/>
    <mergeCell ref="C2:H2"/>
    <mergeCell ref="K3:L4"/>
    <mergeCell ref="M3:O4"/>
    <mergeCell ref="A4:B5"/>
    <mergeCell ref="C4:H5"/>
    <mergeCell ref="A13:O13"/>
    <mergeCell ref="A14:E14"/>
    <mergeCell ref="F14:M14"/>
    <mergeCell ref="N14:R14"/>
    <mergeCell ref="A7:B9"/>
    <mergeCell ref="C7:H9"/>
    <mergeCell ref="K9:O11"/>
    <mergeCell ref="A11:B12"/>
    <mergeCell ref="C11:H12"/>
    <mergeCell ref="K6:L7"/>
    <mergeCell ref="M6:O7"/>
    <mergeCell ref="B16:C16"/>
    <mergeCell ref="H16:I16"/>
    <mergeCell ref="J16:K16"/>
    <mergeCell ref="L16:M16"/>
    <mergeCell ref="O16:P16"/>
    <mergeCell ref="H15:I15"/>
    <mergeCell ref="J15:K15"/>
    <mergeCell ref="L15:M15"/>
    <mergeCell ref="O15:P15"/>
    <mergeCell ref="B15:C15"/>
  </mergeCells>
  <pageMargins left="0" right="0" top="0" bottom="0" header="0.5" footer="0.5"/>
  <pageSetup pageOrder="overThenDown"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20"/>
  <sheetViews>
    <sheetView showGridLines="0" zoomScale="47" zoomScaleNormal="115" workbookViewId="0">
      <pane ySplit="4" topLeftCell="A17" activePane="bottomLeft" state="frozen"/>
      <selection pane="bottomLeft" activeCell="E9" sqref="E9"/>
    </sheetView>
  </sheetViews>
  <sheetFormatPr baseColWidth="10" defaultColWidth="11.42578125" defaultRowHeight="15.75" x14ac:dyDescent="0.25"/>
  <cols>
    <col min="1" max="1" width="1.7109375" style="113" customWidth="1"/>
    <col min="2" max="2" width="31.28515625" style="113" customWidth="1"/>
    <col min="3" max="3" width="5.85546875" style="113" customWidth="1"/>
    <col min="4" max="4" width="26.42578125" style="113" customWidth="1"/>
    <col min="5" max="5" width="28.28515625" style="113" customWidth="1"/>
    <col min="6" max="6" width="28.7109375" style="113" customWidth="1"/>
    <col min="7" max="7" width="17.5703125" style="113" customWidth="1"/>
    <col min="8" max="8" width="26.85546875" style="112" customWidth="1"/>
    <col min="9" max="9" width="20" style="112" customWidth="1"/>
    <col min="10" max="10" width="11.42578125" style="113"/>
    <col min="11" max="11" width="23.28515625" style="113" customWidth="1"/>
    <col min="12" max="13" width="11.42578125" style="113"/>
    <col min="14" max="14" width="17.5703125" style="113" customWidth="1"/>
    <col min="15" max="15" width="11.42578125" style="112"/>
    <col min="16" max="16" width="11.42578125" style="113"/>
    <col min="17" max="17" width="46.7109375" style="113" customWidth="1"/>
    <col min="18" max="16384" width="11.42578125" style="113"/>
  </cols>
  <sheetData>
    <row r="2" spans="2:20" ht="37.5" customHeight="1" x14ac:dyDescent="0.25">
      <c r="B2" s="244" t="s">
        <v>24</v>
      </c>
      <c r="C2" s="245"/>
      <c r="D2" s="245"/>
      <c r="E2" s="245"/>
      <c r="F2" s="245"/>
      <c r="G2" s="245"/>
      <c r="H2" s="245"/>
      <c r="I2" s="245"/>
      <c r="J2" s="245"/>
      <c r="K2" s="245"/>
      <c r="L2" s="245"/>
      <c r="M2" s="245"/>
      <c r="N2" s="245"/>
      <c r="O2" s="245"/>
      <c r="P2" s="245"/>
      <c r="Q2" s="245"/>
      <c r="R2" s="245"/>
      <c r="S2" s="245"/>
    </row>
    <row r="3" spans="2:20" x14ac:dyDescent="0.25">
      <c r="B3" s="248" t="s">
        <v>150</v>
      </c>
      <c r="C3" s="249"/>
      <c r="D3" s="249"/>
      <c r="E3" s="249"/>
      <c r="F3" s="249"/>
      <c r="G3" s="250"/>
      <c r="H3" s="242" t="s">
        <v>26</v>
      </c>
      <c r="I3" s="242"/>
      <c r="J3" s="242"/>
      <c r="K3" s="242" t="s">
        <v>338</v>
      </c>
      <c r="L3" s="242"/>
      <c r="M3" s="242"/>
      <c r="N3" s="242" t="s">
        <v>370</v>
      </c>
      <c r="O3" s="242"/>
      <c r="P3" s="242"/>
      <c r="Q3" s="242" t="s">
        <v>400</v>
      </c>
      <c r="R3" s="242"/>
      <c r="S3" s="242"/>
    </row>
    <row r="4" spans="2:20" s="112" customFormat="1" ht="36.75" customHeight="1" x14ac:dyDescent="0.25">
      <c r="B4" s="184" t="s">
        <v>27</v>
      </c>
      <c r="C4" s="252" t="s">
        <v>28</v>
      </c>
      <c r="D4" s="252"/>
      <c r="E4" s="185" t="s">
        <v>29</v>
      </c>
      <c r="F4" s="185" t="s">
        <v>30</v>
      </c>
      <c r="G4" s="186" t="s">
        <v>31</v>
      </c>
      <c r="H4" s="77" t="s">
        <v>32</v>
      </c>
      <c r="I4" s="77" t="s">
        <v>33</v>
      </c>
      <c r="J4" s="77" t="s">
        <v>34</v>
      </c>
      <c r="K4" s="77" t="s">
        <v>32</v>
      </c>
      <c r="L4" s="77" t="s">
        <v>33</v>
      </c>
      <c r="M4" s="77" t="s">
        <v>34</v>
      </c>
      <c r="N4" s="77" t="s">
        <v>32</v>
      </c>
      <c r="O4" s="77" t="s">
        <v>33</v>
      </c>
      <c r="P4" s="77" t="s">
        <v>34</v>
      </c>
      <c r="Q4" s="77" t="s">
        <v>32</v>
      </c>
      <c r="R4" s="77" t="s">
        <v>33</v>
      </c>
      <c r="S4" s="77" t="s">
        <v>34</v>
      </c>
    </row>
    <row r="5" spans="2:20" s="112" customFormat="1" ht="8.25" customHeight="1" x14ac:dyDescent="0.25">
      <c r="B5" s="184"/>
      <c r="C5" s="185"/>
      <c r="D5" s="185"/>
      <c r="E5" s="185"/>
      <c r="F5" s="185"/>
      <c r="G5" s="186"/>
      <c r="H5" s="77"/>
      <c r="I5" s="77"/>
      <c r="J5" s="77"/>
      <c r="K5" s="77"/>
      <c r="L5" s="77"/>
      <c r="M5" s="77"/>
      <c r="N5" s="77"/>
      <c r="O5" s="77"/>
      <c r="P5" s="77"/>
      <c r="Q5" s="77"/>
      <c r="R5" s="77"/>
      <c r="S5" s="77"/>
    </row>
    <row r="6" spans="2:20" ht="157.5" x14ac:dyDescent="0.25">
      <c r="B6" s="253" t="s">
        <v>151</v>
      </c>
      <c r="C6" s="131" t="s">
        <v>36</v>
      </c>
      <c r="D6" s="134" t="s">
        <v>152</v>
      </c>
      <c r="E6" s="134" t="s">
        <v>153</v>
      </c>
      <c r="F6" s="110" t="s">
        <v>59</v>
      </c>
      <c r="G6" s="132" t="s">
        <v>154</v>
      </c>
      <c r="H6" s="86" t="s">
        <v>155</v>
      </c>
      <c r="I6" s="107" t="s">
        <v>156</v>
      </c>
      <c r="J6" s="133">
        <v>100</v>
      </c>
      <c r="K6" s="86" t="s">
        <v>340</v>
      </c>
      <c r="L6" s="94" t="s">
        <v>42</v>
      </c>
      <c r="M6" s="133">
        <v>100</v>
      </c>
      <c r="N6" s="86" t="s">
        <v>340</v>
      </c>
      <c r="O6" s="86" t="s">
        <v>42</v>
      </c>
      <c r="P6" s="133">
        <v>100</v>
      </c>
      <c r="Q6" s="163" t="s">
        <v>340</v>
      </c>
      <c r="R6" s="163" t="s">
        <v>42</v>
      </c>
      <c r="S6" s="133">
        <v>100</v>
      </c>
    </row>
    <row r="7" spans="2:20" ht="153" customHeight="1" x14ac:dyDescent="0.25">
      <c r="B7" s="253"/>
      <c r="C7" s="131" t="s">
        <v>157</v>
      </c>
      <c r="D7" s="134" t="s">
        <v>158</v>
      </c>
      <c r="E7" s="134" t="s">
        <v>159</v>
      </c>
      <c r="F7" s="110" t="s">
        <v>59</v>
      </c>
      <c r="G7" s="132" t="s">
        <v>160</v>
      </c>
      <c r="H7" s="86" t="s">
        <v>161</v>
      </c>
      <c r="I7" s="107" t="s">
        <v>162</v>
      </c>
      <c r="J7" s="133">
        <v>25</v>
      </c>
      <c r="K7" s="108" t="s">
        <v>365</v>
      </c>
      <c r="L7" s="107" t="s">
        <v>162</v>
      </c>
      <c r="M7" s="133">
        <v>50</v>
      </c>
      <c r="N7" s="108" t="s">
        <v>379</v>
      </c>
      <c r="O7" s="128" t="s">
        <v>380</v>
      </c>
      <c r="P7" s="133">
        <v>75</v>
      </c>
      <c r="Q7" s="108" t="s">
        <v>405</v>
      </c>
      <c r="R7" s="128" t="s">
        <v>380</v>
      </c>
      <c r="S7" s="133">
        <v>100</v>
      </c>
    </row>
    <row r="8" spans="2:20" ht="156" customHeight="1" x14ac:dyDescent="0.25">
      <c r="B8" s="253"/>
      <c r="C8" s="131" t="s">
        <v>163</v>
      </c>
      <c r="D8" s="84" t="s">
        <v>164</v>
      </c>
      <c r="E8" s="134" t="s">
        <v>165</v>
      </c>
      <c r="F8" s="110" t="s">
        <v>59</v>
      </c>
      <c r="G8" s="132" t="s">
        <v>166</v>
      </c>
      <c r="H8" s="108" t="s">
        <v>167</v>
      </c>
      <c r="I8" s="86" t="s">
        <v>42</v>
      </c>
      <c r="J8" s="133">
        <v>0</v>
      </c>
      <c r="K8" s="108" t="s">
        <v>351</v>
      </c>
      <c r="L8" s="107" t="s">
        <v>366</v>
      </c>
      <c r="M8" s="133">
        <v>100</v>
      </c>
      <c r="N8" s="86" t="s">
        <v>378</v>
      </c>
      <c r="O8" s="86" t="s">
        <v>42</v>
      </c>
      <c r="P8" s="133">
        <v>100</v>
      </c>
      <c r="Q8" s="163" t="s">
        <v>378</v>
      </c>
      <c r="R8" s="163" t="s">
        <v>42</v>
      </c>
      <c r="S8" s="133">
        <v>100</v>
      </c>
    </row>
    <row r="9" spans="2:20" ht="236.25" x14ac:dyDescent="0.25">
      <c r="B9" s="253"/>
      <c r="C9" s="131" t="s">
        <v>168</v>
      </c>
      <c r="D9" s="84" t="s">
        <v>169</v>
      </c>
      <c r="E9" s="134" t="s">
        <v>170</v>
      </c>
      <c r="F9" s="136" t="s">
        <v>171</v>
      </c>
      <c r="G9" s="132" t="s">
        <v>172</v>
      </c>
      <c r="H9" s="108" t="s">
        <v>173</v>
      </c>
      <c r="I9" s="107" t="s">
        <v>174</v>
      </c>
      <c r="J9" s="133">
        <v>25</v>
      </c>
      <c r="K9" s="108" t="s">
        <v>352</v>
      </c>
      <c r="L9" s="107" t="s">
        <v>353</v>
      </c>
      <c r="M9" s="133">
        <v>33</v>
      </c>
      <c r="N9" s="110" t="s">
        <v>381</v>
      </c>
      <c r="O9" s="128" t="s">
        <v>174</v>
      </c>
      <c r="P9" s="133">
        <v>66</v>
      </c>
      <c r="Q9" s="110" t="s">
        <v>404</v>
      </c>
      <c r="R9" s="128" t="s">
        <v>174</v>
      </c>
      <c r="S9" s="133">
        <v>66</v>
      </c>
    </row>
    <row r="10" spans="2:20" ht="106.5" customHeight="1" x14ac:dyDescent="0.25">
      <c r="B10" s="253"/>
      <c r="C10" s="131" t="s">
        <v>175</v>
      </c>
      <c r="D10" s="134" t="s">
        <v>176</v>
      </c>
      <c r="E10" s="137" t="s">
        <v>177</v>
      </c>
      <c r="F10" s="138" t="s">
        <v>59</v>
      </c>
      <c r="G10" s="139" t="s">
        <v>178</v>
      </c>
      <c r="H10" s="108" t="s">
        <v>179</v>
      </c>
      <c r="I10" s="86" t="s">
        <v>42</v>
      </c>
      <c r="J10" s="133">
        <v>0</v>
      </c>
      <c r="K10" s="108" t="s">
        <v>179</v>
      </c>
      <c r="L10" s="86" t="s">
        <v>42</v>
      </c>
      <c r="M10" s="133">
        <v>0</v>
      </c>
      <c r="N10" s="108" t="s">
        <v>179</v>
      </c>
      <c r="O10" s="86" t="s">
        <v>42</v>
      </c>
      <c r="P10" s="133">
        <v>0</v>
      </c>
      <c r="Q10" s="108" t="s">
        <v>406</v>
      </c>
      <c r="R10" s="163" t="s">
        <v>407</v>
      </c>
      <c r="S10" s="133">
        <v>100</v>
      </c>
    </row>
    <row r="11" spans="2:20" ht="189" x14ac:dyDescent="0.25">
      <c r="B11" s="253"/>
      <c r="C11" s="131" t="s">
        <v>180</v>
      </c>
      <c r="D11" s="140" t="s">
        <v>181</v>
      </c>
      <c r="E11" s="86" t="s">
        <v>182</v>
      </c>
      <c r="F11" s="110" t="s">
        <v>183</v>
      </c>
      <c r="G11" s="141" t="s">
        <v>178</v>
      </c>
      <c r="H11" s="108" t="s">
        <v>179</v>
      </c>
      <c r="I11" s="86" t="s">
        <v>42</v>
      </c>
      <c r="J11" s="133">
        <v>0</v>
      </c>
      <c r="K11" s="108" t="s">
        <v>179</v>
      </c>
      <c r="L11" s="86" t="s">
        <v>42</v>
      </c>
      <c r="M11" s="133">
        <v>0</v>
      </c>
      <c r="N11" s="108" t="s">
        <v>179</v>
      </c>
      <c r="O11" s="86" t="s">
        <v>42</v>
      </c>
      <c r="P11" s="133">
        <v>0</v>
      </c>
      <c r="Q11" s="108" t="s">
        <v>408</v>
      </c>
      <c r="R11" s="172" t="s">
        <v>409</v>
      </c>
      <c r="S11" s="133">
        <v>100</v>
      </c>
    </row>
    <row r="12" spans="2:20" ht="157.5" x14ac:dyDescent="0.25">
      <c r="B12" s="253" t="s">
        <v>184</v>
      </c>
      <c r="C12" s="131" t="s">
        <v>44</v>
      </c>
      <c r="D12" s="140" t="s">
        <v>185</v>
      </c>
      <c r="E12" s="135" t="s">
        <v>186</v>
      </c>
      <c r="F12" s="142" t="s">
        <v>59</v>
      </c>
      <c r="G12" s="143" t="s">
        <v>187</v>
      </c>
      <c r="H12" s="108" t="s">
        <v>179</v>
      </c>
      <c r="I12" s="86" t="s">
        <v>42</v>
      </c>
      <c r="J12" s="133">
        <v>0</v>
      </c>
      <c r="K12" s="108" t="s">
        <v>179</v>
      </c>
      <c r="L12" s="86" t="s">
        <v>42</v>
      </c>
      <c r="M12" s="133">
        <v>0</v>
      </c>
      <c r="N12" s="108" t="s">
        <v>179</v>
      </c>
      <c r="O12" s="86" t="s">
        <v>42</v>
      </c>
      <c r="P12" s="133">
        <v>0</v>
      </c>
      <c r="Q12" s="108" t="s">
        <v>410</v>
      </c>
      <c r="R12" s="187" t="s">
        <v>411</v>
      </c>
      <c r="S12" s="133">
        <v>100</v>
      </c>
    </row>
    <row r="13" spans="2:20" ht="204.75" x14ac:dyDescent="0.25">
      <c r="B13" s="253"/>
      <c r="C13" s="135" t="s">
        <v>48</v>
      </c>
      <c r="D13" s="140" t="s">
        <v>188</v>
      </c>
      <c r="E13" s="140" t="s">
        <v>189</v>
      </c>
      <c r="F13" s="140" t="s">
        <v>171</v>
      </c>
      <c r="G13" s="144" t="s">
        <v>111</v>
      </c>
      <c r="H13" s="110" t="s">
        <v>190</v>
      </c>
      <c r="I13" s="111" t="s">
        <v>191</v>
      </c>
      <c r="J13" s="133">
        <v>20</v>
      </c>
      <c r="K13" s="110" t="s">
        <v>355</v>
      </c>
      <c r="L13" s="111" t="s">
        <v>354</v>
      </c>
      <c r="M13" s="133">
        <v>40</v>
      </c>
      <c r="N13" s="108" t="s">
        <v>412</v>
      </c>
      <c r="O13" s="128" t="s">
        <v>382</v>
      </c>
      <c r="P13" s="133">
        <v>80</v>
      </c>
      <c r="Q13" s="108" t="s">
        <v>413</v>
      </c>
      <c r="R13" s="128" t="s">
        <v>382</v>
      </c>
      <c r="S13" s="133">
        <v>90</v>
      </c>
      <c r="T13" s="112"/>
    </row>
    <row r="14" spans="2:20" ht="167.25" customHeight="1" x14ac:dyDescent="0.25">
      <c r="B14" s="253"/>
      <c r="C14" s="131" t="s">
        <v>99</v>
      </c>
      <c r="D14" s="140" t="s">
        <v>192</v>
      </c>
      <c r="E14" s="140" t="s">
        <v>193</v>
      </c>
      <c r="F14" s="140" t="s">
        <v>194</v>
      </c>
      <c r="G14" s="143" t="s">
        <v>195</v>
      </c>
      <c r="H14" s="108" t="s">
        <v>179</v>
      </c>
      <c r="I14" s="86" t="s">
        <v>42</v>
      </c>
      <c r="J14" s="133">
        <v>0</v>
      </c>
      <c r="K14" s="108" t="s">
        <v>179</v>
      </c>
      <c r="L14" s="86" t="s">
        <v>42</v>
      </c>
      <c r="M14" s="133">
        <v>0</v>
      </c>
      <c r="N14" s="108" t="s">
        <v>179</v>
      </c>
      <c r="O14" s="86" t="s">
        <v>42</v>
      </c>
      <c r="P14" s="133">
        <v>0</v>
      </c>
      <c r="Q14" s="108" t="s">
        <v>414</v>
      </c>
      <c r="R14" s="163" t="s">
        <v>42</v>
      </c>
      <c r="S14" s="133">
        <v>100</v>
      </c>
    </row>
    <row r="15" spans="2:20" ht="126" x14ac:dyDescent="0.25">
      <c r="B15" s="251" t="s">
        <v>196</v>
      </c>
      <c r="C15" s="131" t="s">
        <v>56</v>
      </c>
      <c r="D15" s="140" t="s">
        <v>197</v>
      </c>
      <c r="E15" s="140" t="s">
        <v>198</v>
      </c>
      <c r="F15" s="140" t="s">
        <v>199</v>
      </c>
      <c r="G15" s="143" t="s">
        <v>195</v>
      </c>
      <c r="H15" s="108" t="s">
        <v>179</v>
      </c>
      <c r="I15" s="86" t="s">
        <v>42</v>
      </c>
      <c r="J15" s="133">
        <v>0</v>
      </c>
      <c r="K15" s="108" t="s">
        <v>179</v>
      </c>
      <c r="L15" s="86" t="s">
        <v>42</v>
      </c>
      <c r="M15" s="133">
        <v>0</v>
      </c>
      <c r="N15" s="108" t="s">
        <v>179</v>
      </c>
      <c r="O15" s="86" t="s">
        <v>42</v>
      </c>
      <c r="P15" s="133">
        <v>0</v>
      </c>
      <c r="Q15" s="108" t="s">
        <v>416</v>
      </c>
      <c r="R15" s="163" t="s">
        <v>42</v>
      </c>
      <c r="S15" s="133">
        <v>100</v>
      </c>
    </row>
    <row r="16" spans="2:20" ht="110.25" x14ac:dyDescent="0.25">
      <c r="B16" s="251"/>
      <c r="C16" s="135" t="s">
        <v>200</v>
      </c>
      <c r="D16" s="140" t="s">
        <v>201</v>
      </c>
      <c r="E16" s="140" t="s">
        <v>202</v>
      </c>
      <c r="F16" s="140" t="s">
        <v>171</v>
      </c>
      <c r="G16" s="145" t="s">
        <v>203</v>
      </c>
      <c r="H16" s="108" t="s">
        <v>179</v>
      </c>
      <c r="I16" s="86" t="s">
        <v>42</v>
      </c>
      <c r="J16" s="133">
        <v>0</v>
      </c>
      <c r="K16" s="108" t="s">
        <v>179</v>
      </c>
      <c r="L16" s="86" t="s">
        <v>42</v>
      </c>
      <c r="M16" s="133">
        <v>0</v>
      </c>
      <c r="N16" s="108" t="s">
        <v>179</v>
      </c>
      <c r="O16" s="86" t="s">
        <v>42</v>
      </c>
      <c r="P16" s="133">
        <v>0</v>
      </c>
      <c r="Q16" s="108" t="s">
        <v>415</v>
      </c>
      <c r="R16" s="163" t="s">
        <v>42</v>
      </c>
      <c r="S16" s="133">
        <v>100</v>
      </c>
    </row>
    <row r="17" spans="2:19" ht="110.25" x14ac:dyDescent="0.25">
      <c r="B17" s="246" t="s">
        <v>204</v>
      </c>
      <c r="C17" s="131" t="s">
        <v>62</v>
      </c>
      <c r="D17" s="140" t="s">
        <v>205</v>
      </c>
      <c r="E17" s="140" t="s">
        <v>206</v>
      </c>
      <c r="F17" s="140" t="s">
        <v>207</v>
      </c>
      <c r="G17" s="145" t="s">
        <v>111</v>
      </c>
      <c r="H17" s="108" t="s">
        <v>179</v>
      </c>
      <c r="I17" s="86" t="s">
        <v>42</v>
      </c>
      <c r="J17" s="133">
        <v>0</v>
      </c>
      <c r="K17" s="108" t="s">
        <v>179</v>
      </c>
      <c r="L17" s="86" t="s">
        <v>42</v>
      </c>
      <c r="M17" s="133">
        <v>0</v>
      </c>
      <c r="N17" s="108" t="s">
        <v>179</v>
      </c>
      <c r="O17" s="86" t="s">
        <v>42</v>
      </c>
      <c r="P17" s="133">
        <v>0</v>
      </c>
      <c r="Q17" s="108" t="s">
        <v>420</v>
      </c>
      <c r="R17" s="172" t="s">
        <v>419</v>
      </c>
      <c r="S17" s="133">
        <v>100</v>
      </c>
    </row>
    <row r="18" spans="2:19" ht="158.25" thickBot="1" x14ac:dyDescent="0.3">
      <c r="B18" s="247"/>
      <c r="C18" s="146" t="s">
        <v>208</v>
      </c>
      <c r="D18" s="140" t="s">
        <v>209</v>
      </c>
      <c r="E18" s="140" t="s">
        <v>210</v>
      </c>
      <c r="F18" s="140" t="s">
        <v>207</v>
      </c>
      <c r="G18" s="149" t="s">
        <v>178</v>
      </c>
      <c r="H18" s="108" t="s">
        <v>179</v>
      </c>
      <c r="I18" s="86" t="s">
        <v>42</v>
      </c>
      <c r="J18" s="133">
        <v>0</v>
      </c>
      <c r="K18" s="108" t="s">
        <v>179</v>
      </c>
      <c r="L18" s="86" t="s">
        <v>42</v>
      </c>
      <c r="M18" s="133">
        <v>0</v>
      </c>
      <c r="N18" s="108" t="s">
        <v>179</v>
      </c>
      <c r="O18" s="86" t="s">
        <v>42</v>
      </c>
      <c r="P18" s="133">
        <v>0</v>
      </c>
      <c r="Q18" s="108" t="s">
        <v>417</v>
      </c>
      <c r="R18" s="172" t="s">
        <v>418</v>
      </c>
      <c r="S18" s="133">
        <v>100</v>
      </c>
    </row>
    <row r="19" spans="2:19" s="112" customFormat="1" ht="32.25" customHeight="1" thickBot="1" x14ac:dyDescent="0.3">
      <c r="B19" s="190"/>
      <c r="C19" s="190"/>
      <c r="D19" s="190"/>
      <c r="E19" s="190"/>
      <c r="F19" s="190"/>
      <c r="G19" s="190"/>
      <c r="H19" s="243" t="s">
        <v>74</v>
      </c>
      <c r="I19" s="243"/>
      <c r="J19" s="133">
        <f>AVERAGE(J6+J7+J8+J9+J10+J11+J12+J13+J14+J15+J16+J17+J18)/12</f>
        <v>14.166666666666666</v>
      </c>
      <c r="K19" s="243" t="s">
        <v>337</v>
      </c>
      <c r="L19" s="243"/>
      <c r="M19" s="133">
        <f>AVERAGE(M6+M7+M8+M9+M10+M11+M12+M13+M14+M15+M16+M17+M18)/12</f>
        <v>26.916666666666668</v>
      </c>
      <c r="N19" s="243" t="s">
        <v>371</v>
      </c>
      <c r="O19" s="243"/>
      <c r="P19" s="133">
        <f>AVERAGE(P6+P7+P8+P9+P10+P11+P12+P13+P14+P15+P16+P17+P18)/12</f>
        <v>35.083333333333336</v>
      </c>
      <c r="Q19" s="243" t="s">
        <v>402</v>
      </c>
      <c r="R19" s="243"/>
      <c r="S19" s="133">
        <f>AVERAGE(S6+S7+S8+S9+S10+S11+S12+S13+S14+S15+S16+S17+S18)/13</f>
        <v>96.615384615384613</v>
      </c>
    </row>
    <row r="20" spans="2:19" ht="16.5" thickBot="1" x14ac:dyDescent="0.3">
      <c r="B20" s="150" t="s">
        <v>75</v>
      </c>
      <c r="C20" s="151" t="s">
        <v>76</v>
      </c>
      <c r="D20" s="152" t="s">
        <v>77</v>
      </c>
      <c r="E20" s="152" t="s">
        <v>78</v>
      </c>
      <c r="F20" s="152" t="s">
        <v>79</v>
      </c>
      <c r="G20" s="152">
        <v>2</v>
      </c>
    </row>
  </sheetData>
  <mergeCells count="15">
    <mergeCell ref="Q3:S3"/>
    <mergeCell ref="Q19:R19"/>
    <mergeCell ref="B2:S2"/>
    <mergeCell ref="N3:P3"/>
    <mergeCell ref="N19:O19"/>
    <mergeCell ref="K3:M3"/>
    <mergeCell ref="K19:L19"/>
    <mergeCell ref="H3:J3"/>
    <mergeCell ref="H19:I19"/>
    <mergeCell ref="B17:B18"/>
    <mergeCell ref="B3:G3"/>
    <mergeCell ref="B15:B16"/>
    <mergeCell ref="C4:D4"/>
    <mergeCell ref="B6:B11"/>
    <mergeCell ref="B12:B14"/>
  </mergeCells>
  <conditionalFormatting sqref="J6:J19">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M6:M19">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P6:P19">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S6:S19">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9" r:id="rId1"/>
    <hyperlink ref="I6" r:id="rId2"/>
    <hyperlink ref="I7" r:id="rId3"/>
    <hyperlink ref="I13" r:id="rId4" display="https://www.youtube.com/watch?v=IRr3BD9swhI"/>
    <hyperlink ref="L9" r:id="rId5" display="https://etitc.edu.co/es/page/informativo"/>
    <hyperlink ref="L13" r:id="rId6" display="https://www.youtube.com/watch?v=rdT5qpklQpw"/>
    <hyperlink ref="L7" r:id="rId7"/>
    <hyperlink ref="L8" r:id="rId8"/>
    <hyperlink ref="O7" r:id="rId9"/>
    <hyperlink ref="O9" r:id="rId10"/>
    <hyperlink ref="O13" r:id="rId11"/>
    <hyperlink ref="R7" r:id="rId12"/>
    <hyperlink ref="R9" r:id="rId13"/>
    <hyperlink ref="R13" r:id="rId14"/>
    <hyperlink ref="R11" r:id="rId15"/>
    <hyperlink ref="R12" r:id="rId16"/>
    <hyperlink ref="R18" r:id="rId17"/>
    <hyperlink ref="R17" r:id="rId18"/>
  </hyperlinks>
  <pageMargins left="0.7" right="0.7" top="0.75" bottom="0.75" header="0.3" footer="0.3"/>
  <pageSetup paperSize="9" orientation="portrait" r:id="rId19"/>
  <drawing r:id="rId2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7"/>
  <sheetViews>
    <sheetView showGridLines="0" topLeftCell="G1" zoomScale="72" zoomScaleNormal="100" workbookViewId="0">
      <pane ySplit="4" topLeftCell="A14" activePane="bottomLeft" state="frozen"/>
      <selection pane="bottomLeft" activeCell="S15" sqref="S15"/>
    </sheetView>
  </sheetViews>
  <sheetFormatPr baseColWidth="10" defaultColWidth="11.42578125" defaultRowHeight="15" x14ac:dyDescent="0.25"/>
  <cols>
    <col min="1" max="1" width="3.42578125" style="54" customWidth="1"/>
    <col min="2" max="2" width="27.140625" style="54" customWidth="1"/>
    <col min="3" max="3" width="4.7109375" style="54" customWidth="1"/>
    <col min="4" max="4" width="42.85546875" style="54" customWidth="1"/>
    <col min="5" max="5" width="24.85546875" style="54" customWidth="1"/>
    <col min="6" max="6" width="20" style="54" customWidth="1"/>
    <col min="7" max="7" width="20.28515625" style="54" customWidth="1"/>
    <col min="8" max="8" width="39.5703125" style="54" customWidth="1"/>
    <col min="9" max="9" width="13" style="129" customWidth="1"/>
    <col min="10" max="10" width="23.85546875" style="54" customWidth="1"/>
    <col min="11" max="11" width="32.5703125" style="54" customWidth="1"/>
    <col min="12" max="12" width="14" style="129" customWidth="1"/>
    <col min="13" max="13" width="11.42578125" style="54"/>
    <col min="14" max="14" width="31.7109375" style="129" customWidth="1"/>
    <col min="15" max="15" width="11.42578125" style="129"/>
    <col min="16" max="16" width="11.42578125" style="54"/>
    <col min="17" max="17" width="20.7109375" style="54" customWidth="1"/>
    <col min="18" max="16384" width="11.42578125" style="54"/>
  </cols>
  <sheetData>
    <row r="2" spans="2:19" ht="36" customHeight="1" x14ac:dyDescent="0.25">
      <c r="B2" s="254" t="s">
        <v>24</v>
      </c>
      <c r="C2" s="255"/>
      <c r="D2" s="255"/>
      <c r="E2" s="255"/>
      <c r="F2" s="255"/>
      <c r="G2" s="255"/>
      <c r="H2" s="255"/>
      <c r="I2" s="255"/>
      <c r="J2" s="255"/>
      <c r="K2" s="255"/>
      <c r="L2" s="255"/>
      <c r="M2" s="255"/>
      <c r="N2" s="255"/>
      <c r="O2" s="255"/>
      <c r="P2" s="255"/>
      <c r="Q2" s="255"/>
      <c r="R2" s="255"/>
      <c r="S2" s="255"/>
    </row>
    <row r="3" spans="2:19" s="189" customFormat="1" ht="15.75" x14ac:dyDescent="0.25">
      <c r="B3" s="230" t="s">
        <v>211</v>
      </c>
      <c r="C3" s="228"/>
      <c r="D3" s="228"/>
      <c r="E3" s="228"/>
      <c r="F3" s="228"/>
      <c r="G3" s="231"/>
      <c r="H3" s="228" t="s">
        <v>26</v>
      </c>
      <c r="I3" s="228"/>
      <c r="J3" s="228"/>
      <c r="K3" s="228" t="s">
        <v>338</v>
      </c>
      <c r="L3" s="228"/>
      <c r="M3" s="228"/>
      <c r="N3" s="228" t="s">
        <v>370</v>
      </c>
      <c r="O3" s="228"/>
      <c r="P3" s="228"/>
      <c r="Q3" s="228" t="s">
        <v>400</v>
      </c>
      <c r="R3" s="228"/>
      <c r="S3" s="228"/>
    </row>
    <row r="4" spans="2:19" ht="47.25" x14ac:dyDescent="0.25">
      <c r="B4" s="153" t="s">
        <v>27</v>
      </c>
      <c r="C4" s="258" t="s">
        <v>28</v>
      </c>
      <c r="D4" s="258"/>
      <c r="E4" s="130" t="s">
        <v>29</v>
      </c>
      <c r="F4" s="130" t="s">
        <v>30</v>
      </c>
      <c r="G4" s="154" t="s">
        <v>31</v>
      </c>
      <c r="H4" s="78" t="s">
        <v>32</v>
      </c>
      <c r="I4" s="78" t="s">
        <v>33</v>
      </c>
      <c r="J4" s="130" t="s">
        <v>34</v>
      </c>
      <c r="K4" s="78" t="s">
        <v>32</v>
      </c>
      <c r="L4" s="78" t="s">
        <v>33</v>
      </c>
      <c r="M4" s="78" t="s">
        <v>34</v>
      </c>
      <c r="N4" s="78" t="s">
        <v>32</v>
      </c>
      <c r="O4" s="78" t="s">
        <v>33</v>
      </c>
      <c r="P4" s="78" t="s">
        <v>34</v>
      </c>
      <c r="Q4" s="78" t="s">
        <v>32</v>
      </c>
      <c r="R4" s="78" t="s">
        <v>33</v>
      </c>
      <c r="S4" s="78" t="s">
        <v>34</v>
      </c>
    </row>
    <row r="5" spans="2:19" ht="7.5" customHeight="1" x14ac:dyDescent="0.25">
      <c r="B5" s="180"/>
      <c r="C5" s="178"/>
      <c r="D5" s="178"/>
      <c r="E5" s="178"/>
      <c r="F5" s="178"/>
      <c r="G5" s="181"/>
      <c r="H5" s="78"/>
      <c r="I5" s="78"/>
      <c r="J5" s="178"/>
      <c r="K5" s="78"/>
      <c r="L5" s="78"/>
      <c r="M5" s="78"/>
      <c r="N5" s="78"/>
      <c r="O5" s="78"/>
      <c r="P5" s="78"/>
      <c r="Q5" s="78"/>
      <c r="R5" s="78"/>
      <c r="S5" s="78"/>
    </row>
    <row r="6" spans="2:19" ht="99" customHeight="1" x14ac:dyDescent="0.25">
      <c r="B6" s="155" t="s">
        <v>212</v>
      </c>
      <c r="C6" s="86" t="s">
        <v>36</v>
      </c>
      <c r="D6" s="86" t="s">
        <v>213</v>
      </c>
      <c r="E6" s="94" t="s">
        <v>214</v>
      </c>
      <c r="F6" s="86" t="s">
        <v>215</v>
      </c>
      <c r="G6" s="156" t="s">
        <v>40</v>
      </c>
      <c r="H6" s="108" t="s">
        <v>167</v>
      </c>
      <c r="I6" s="86" t="s">
        <v>42</v>
      </c>
      <c r="J6" s="133">
        <v>0</v>
      </c>
      <c r="K6" s="108" t="s">
        <v>367</v>
      </c>
      <c r="L6" s="86" t="s">
        <v>368</v>
      </c>
      <c r="M6" s="133">
        <v>40</v>
      </c>
      <c r="N6" s="86" t="s">
        <v>383</v>
      </c>
      <c r="O6" s="86" t="s">
        <v>42</v>
      </c>
      <c r="P6" s="133">
        <v>75</v>
      </c>
      <c r="Q6" s="179" t="s">
        <v>421</v>
      </c>
      <c r="R6" s="179" t="s">
        <v>42</v>
      </c>
      <c r="S6" s="133">
        <v>100</v>
      </c>
    </row>
    <row r="7" spans="2:19" ht="173.25" x14ac:dyDescent="0.25">
      <c r="B7" s="155" t="s">
        <v>216</v>
      </c>
      <c r="C7" s="86" t="s">
        <v>44</v>
      </c>
      <c r="D7" s="86" t="s">
        <v>217</v>
      </c>
      <c r="E7" s="86" t="s">
        <v>218</v>
      </c>
      <c r="F7" s="86" t="s">
        <v>215</v>
      </c>
      <c r="G7" s="156" t="s">
        <v>84</v>
      </c>
      <c r="H7" s="86" t="s">
        <v>219</v>
      </c>
      <c r="I7" s="86" t="s">
        <v>220</v>
      </c>
      <c r="J7" s="133">
        <v>100</v>
      </c>
      <c r="K7" s="86" t="s">
        <v>340</v>
      </c>
      <c r="L7" s="86" t="s">
        <v>42</v>
      </c>
      <c r="M7" s="133">
        <v>100</v>
      </c>
      <c r="N7" s="86" t="s">
        <v>340</v>
      </c>
      <c r="O7" s="86" t="s">
        <v>42</v>
      </c>
      <c r="P7" s="133">
        <v>100</v>
      </c>
      <c r="Q7" s="179" t="s">
        <v>340</v>
      </c>
      <c r="R7" s="179" t="s">
        <v>42</v>
      </c>
      <c r="S7" s="133">
        <v>100</v>
      </c>
    </row>
    <row r="8" spans="2:19" ht="114.75" customHeight="1" x14ac:dyDescent="0.25">
      <c r="B8" s="256" t="s">
        <v>221</v>
      </c>
      <c r="C8" s="86" t="s">
        <v>56</v>
      </c>
      <c r="D8" s="86" t="s">
        <v>222</v>
      </c>
      <c r="E8" s="86" t="s">
        <v>223</v>
      </c>
      <c r="F8" s="86" t="s">
        <v>224</v>
      </c>
      <c r="G8" s="156" t="s">
        <v>111</v>
      </c>
      <c r="H8" s="108" t="s">
        <v>225</v>
      </c>
      <c r="I8" s="86" t="s">
        <v>226</v>
      </c>
      <c r="J8" s="133">
        <v>25</v>
      </c>
      <c r="K8" s="86" t="s">
        <v>343</v>
      </c>
      <c r="L8" s="86" t="s">
        <v>42</v>
      </c>
      <c r="M8" s="133">
        <v>100</v>
      </c>
      <c r="N8" s="86" t="s">
        <v>378</v>
      </c>
      <c r="O8" s="86" t="s">
        <v>42</v>
      </c>
      <c r="P8" s="133">
        <v>100</v>
      </c>
      <c r="Q8" s="179" t="s">
        <v>378</v>
      </c>
      <c r="R8" s="179" t="s">
        <v>42</v>
      </c>
      <c r="S8" s="133">
        <v>100</v>
      </c>
    </row>
    <row r="9" spans="2:19" ht="110.25" x14ac:dyDescent="0.25">
      <c r="B9" s="256"/>
      <c r="C9" s="86" t="s">
        <v>200</v>
      </c>
      <c r="D9" s="86" t="s">
        <v>227</v>
      </c>
      <c r="E9" s="86" t="s">
        <v>228</v>
      </c>
      <c r="F9" s="86" t="s">
        <v>229</v>
      </c>
      <c r="G9" s="156" t="s">
        <v>111</v>
      </c>
      <c r="H9" s="108" t="s">
        <v>230</v>
      </c>
      <c r="I9" s="86" t="s">
        <v>42</v>
      </c>
      <c r="J9" s="133">
        <v>0</v>
      </c>
      <c r="K9" s="108" t="s">
        <v>230</v>
      </c>
      <c r="L9" s="86" t="s">
        <v>42</v>
      </c>
      <c r="M9" s="133">
        <v>0</v>
      </c>
      <c r="N9" s="108" t="s">
        <v>394</v>
      </c>
      <c r="O9" s="86" t="s">
        <v>42</v>
      </c>
      <c r="P9" s="133">
        <v>0</v>
      </c>
      <c r="Q9" s="179" t="s">
        <v>423</v>
      </c>
      <c r="R9" s="179" t="s">
        <v>42</v>
      </c>
      <c r="S9" s="133">
        <v>100</v>
      </c>
    </row>
    <row r="10" spans="2:19" ht="267.75" x14ac:dyDescent="0.25">
      <c r="B10" s="256"/>
      <c r="C10" s="157" t="s">
        <v>231</v>
      </c>
      <c r="D10" s="140" t="s">
        <v>232</v>
      </c>
      <c r="E10" s="157" t="s">
        <v>233</v>
      </c>
      <c r="F10" s="86" t="s">
        <v>229</v>
      </c>
      <c r="G10" s="158" t="s">
        <v>195</v>
      </c>
      <c r="H10" s="108" t="s">
        <v>179</v>
      </c>
      <c r="I10" s="86" t="s">
        <v>42</v>
      </c>
      <c r="J10" s="133">
        <v>0</v>
      </c>
      <c r="K10" s="108" t="s">
        <v>179</v>
      </c>
      <c r="L10" s="86" t="s">
        <v>42</v>
      </c>
      <c r="M10" s="133">
        <v>0</v>
      </c>
      <c r="N10" s="108" t="s">
        <v>179</v>
      </c>
      <c r="O10" s="86" t="s">
        <v>42</v>
      </c>
      <c r="P10" s="133">
        <v>0</v>
      </c>
      <c r="Q10" s="108" t="s">
        <v>424</v>
      </c>
      <c r="R10" s="179" t="s">
        <v>42</v>
      </c>
      <c r="S10" s="133">
        <v>100</v>
      </c>
    </row>
    <row r="11" spans="2:19" ht="149.25" customHeight="1" x14ac:dyDescent="0.25">
      <c r="B11" s="155" t="s">
        <v>234</v>
      </c>
      <c r="C11" s="137" t="s">
        <v>62</v>
      </c>
      <c r="D11" s="137" t="s">
        <v>235</v>
      </c>
      <c r="E11" s="137" t="s">
        <v>236</v>
      </c>
      <c r="F11" s="86" t="s">
        <v>215</v>
      </c>
      <c r="G11" s="159" t="s">
        <v>111</v>
      </c>
      <c r="H11" s="108" t="s">
        <v>237</v>
      </c>
      <c r="I11" s="107" t="s">
        <v>238</v>
      </c>
      <c r="J11" s="133">
        <v>25</v>
      </c>
      <c r="K11" s="86" t="s">
        <v>356</v>
      </c>
      <c r="L11" s="107" t="s">
        <v>357</v>
      </c>
      <c r="M11" s="133">
        <v>50</v>
      </c>
      <c r="N11" s="86" t="s">
        <v>433</v>
      </c>
      <c r="O11" s="107" t="s">
        <v>357</v>
      </c>
      <c r="P11" s="133">
        <v>75</v>
      </c>
      <c r="Q11" s="192" t="s">
        <v>432</v>
      </c>
      <c r="R11" s="278" t="s">
        <v>357</v>
      </c>
      <c r="S11" s="133">
        <v>100</v>
      </c>
    </row>
    <row r="12" spans="2:19" ht="189" x14ac:dyDescent="0.25">
      <c r="B12" s="256" t="s">
        <v>239</v>
      </c>
      <c r="C12" s="137" t="s">
        <v>67</v>
      </c>
      <c r="D12" s="86" t="s">
        <v>240</v>
      </c>
      <c r="E12" s="86" t="s">
        <v>218</v>
      </c>
      <c r="F12" s="86" t="s">
        <v>215</v>
      </c>
      <c r="G12" s="156" t="s">
        <v>241</v>
      </c>
      <c r="H12" s="108" t="s">
        <v>167</v>
      </c>
      <c r="I12" s="86" t="s">
        <v>42</v>
      </c>
      <c r="J12" s="133">
        <v>0</v>
      </c>
      <c r="K12" s="108" t="s">
        <v>360</v>
      </c>
      <c r="L12" s="86" t="s">
        <v>42</v>
      </c>
      <c r="M12" s="133">
        <v>0</v>
      </c>
      <c r="N12" s="86" t="s">
        <v>392</v>
      </c>
      <c r="O12" s="86" t="s">
        <v>42</v>
      </c>
      <c r="P12" s="133">
        <v>0</v>
      </c>
      <c r="Q12" s="179" t="s">
        <v>425</v>
      </c>
      <c r="R12" s="172" t="s">
        <v>426</v>
      </c>
      <c r="S12" s="133">
        <v>100</v>
      </c>
    </row>
    <row r="13" spans="2:19" ht="128.25" customHeight="1" x14ac:dyDescent="0.25">
      <c r="B13" s="256"/>
      <c r="C13" s="137" t="s">
        <v>242</v>
      </c>
      <c r="D13" s="137" t="s">
        <v>243</v>
      </c>
      <c r="E13" s="137" t="s">
        <v>244</v>
      </c>
      <c r="F13" s="86" t="s">
        <v>215</v>
      </c>
      <c r="G13" s="159" t="s">
        <v>187</v>
      </c>
      <c r="H13" s="108" t="s">
        <v>230</v>
      </c>
      <c r="I13" s="86" t="s">
        <v>42</v>
      </c>
      <c r="J13" s="133">
        <v>0</v>
      </c>
      <c r="K13" s="108" t="s">
        <v>230</v>
      </c>
      <c r="L13" s="86" t="s">
        <v>42</v>
      </c>
      <c r="M13" s="133">
        <v>0</v>
      </c>
      <c r="N13" s="86" t="s">
        <v>393</v>
      </c>
      <c r="O13" s="86" t="s">
        <v>42</v>
      </c>
      <c r="P13" s="133">
        <v>100</v>
      </c>
      <c r="Q13" s="179" t="s">
        <v>393</v>
      </c>
      <c r="R13" s="179" t="s">
        <v>42</v>
      </c>
      <c r="S13" s="133">
        <v>100</v>
      </c>
    </row>
    <row r="14" spans="2:19" ht="57" customHeight="1" x14ac:dyDescent="0.25">
      <c r="B14" s="256"/>
      <c r="C14" s="137" t="s">
        <v>245</v>
      </c>
      <c r="D14" s="137" t="s">
        <v>246</v>
      </c>
      <c r="E14" s="137" t="s">
        <v>247</v>
      </c>
      <c r="F14" s="86" t="s">
        <v>215</v>
      </c>
      <c r="G14" s="159" t="s">
        <v>248</v>
      </c>
      <c r="H14" s="108" t="s">
        <v>230</v>
      </c>
      <c r="I14" s="86" t="s">
        <v>42</v>
      </c>
      <c r="J14" s="133">
        <v>0</v>
      </c>
      <c r="K14" s="108" t="s">
        <v>230</v>
      </c>
      <c r="L14" s="86" t="s">
        <v>42</v>
      </c>
      <c r="M14" s="133">
        <v>0</v>
      </c>
      <c r="N14" s="86" t="s">
        <v>427</v>
      </c>
      <c r="O14" s="86" t="s">
        <v>42</v>
      </c>
      <c r="P14" s="133">
        <v>0</v>
      </c>
      <c r="Q14" s="108" t="s">
        <v>435</v>
      </c>
      <c r="R14" s="277" t="s">
        <v>434</v>
      </c>
      <c r="S14" s="133">
        <v>100</v>
      </c>
    </row>
    <row r="15" spans="2:19" ht="61.5" customHeight="1" thickBot="1" x14ac:dyDescent="0.3">
      <c r="B15" s="257"/>
      <c r="C15" s="148" t="s">
        <v>249</v>
      </c>
      <c r="D15" s="160" t="s">
        <v>250</v>
      </c>
      <c r="E15" s="160" t="s">
        <v>251</v>
      </c>
      <c r="F15" s="147" t="s">
        <v>252</v>
      </c>
      <c r="G15" s="161" t="s">
        <v>111</v>
      </c>
      <c r="H15" s="108" t="s">
        <v>253</v>
      </c>
      <c r="I15" s="107" t="s">
        <v>238</v>
      </c>
      <c r="J15" s="133">
        <v>25</v>
      </c>
      <c r="K15" s="108" t="s">
        <v>253</v>
      </c>
      <c r="L15" s="107" t="s">
        <v>357</v>
      </c>
      <c r="M15" s="133">
        <v>50</v>
      </c>
      <c r="N15" s="108" t="s">
        <v>253</v>
      </c>
      <c r="O15" s="107" t="s">
        <v>357</v>
      </c>
      <c r="P15" s="133">
        <v>75</v>
      </c>
      <c r="Q15" s="108" t="s">
        <v>253</v>
      </c>
      <c r="R15" s="277" t="s">
        <v>238</v>
      </c>
      <c r="S15" s="133">
        <v>100</v>
      </c>
    </row>
    <row r="16" spans="2:19" s="129" customFormat="1" ht="34.5" customHeight="1" thickBot="1" x14ac:dyDescent="0.3">
      <c r="B16" s="162"/>
      <c r="C16" s="162"/>
      <c r="D16" s="162"/>
      <c r="E16" s="162"/>
      <c r="F16" s="162"/>
      <c r="G16" s="162"/>
      <c r="H16" s="243" t="s">
        <v>74</v>
      </c>
      <c r="I16" s="243"/>
      <c r="J16" s="133">
        <f>AVERAGE(J6+J7+J8+J9+J10+J11+J12+J13+J14+J15)/10</f>
        <v>17.5</v>
      </c>
      <c r="K16" s="243" t="s">
        <v>337</v>
      </c>
      <c r="L16" s="243"/>
      <c r="M16" s="133">
        <f>AVERAGE(M6+M7+M8+M9+M10+M11+M12+M13+M14+M15)/10</f>
        <v>34</v>
      </c>
      <c r="N16" s="243" t="s">
        <v>371</v>
      </c>
      <c r="O16" s="243"/>
      <c r="P16" s="133">
        <f>AVERAGE(P6+P7+P8+P9+P10+P11+P12+P13+P14+P15)/10</f>
        <v>52.5</v>
      </c>
      <c r="Q16" s="243" t="s">
        <v>402</v>
      </c>
      <c r="R16" s="243"/>
      <c r="S16" s="133">
        <f>AVERAGE(S6+S7+S8+S9+S10+S11+S12+S13+S14+S15)/10</f>
        <v>100</v>
      </c>
    </row>
    <row r="17" spans="2:13" ht="32.25" thickBot="1" x14ac:dyDescent="0.3">
      <c r="B17" s="150" t="s">
        <v>75</v>
      </c>
      <c r="C17" s="151" t="s">
        <v>76</v>
      </c>
      <c r="D17" s="152" t="s">
        <v>77</v>
      </c>
      <c r="E17" s="152" t="s">
        <v>78</v>
      </c>
      <c r="F17" s="152" t="s">
        <v>79</v>
      </c>
      <c r="G17" s="152">
        <v>2</v>
      </c>
      <c r="H17" s="164"/>
      <c r="I17" s="162"/>
      <c r="J17" s="164"/>
      <c r="K17" s="164"/>
      <c r="L17" s="162"/>
      <c r="M17" s="164"/>
    </row>
  </sheetData>
  <mergeCells count="13">
    <mergeCell ref="Q3:S3"/>
    <mergeCell ref="Q16:R16"/>
    <mergeCell ref="B2:S2"/>
    <mergeCell ref="N3:P3"/>
    <mergeCell ref="N16:O16"/>
    <mergeCell ref="K3:M3"/>
    <mergeCell ref="K16:L16"/>
    <mergeCell ref="H3:J3"/>
    <mergeCell ref="H16:I16"/>
    <mergeCell ref="B3:G3"/>
    <mergeCell ref="B12:B15"/>
    <mergeCell ref="C4:D4"/>
    <mergeCell ref="B8:B10"/>
  </mergeCells>
  <phoneticPr fontId="14" type="noConversion"/>
  <conditionalFormatting sqref="J6:J16">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M6:M16">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P6:P16">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S6:S16">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11" r:id="rId1"/>
    <hyperlink ref="I15" r:id="rId2"/>
    <hyperlink ref="L11" r:id="rId3"/>
    <hyperlink ref="L15" r:id="rId4"/>
    <hyperlink ref="O11" r:id="rId5"/>
    <hyperlink ref="O15" r:id="rId6"/>
    <hyperlink ref="R11" r:id="rId7"/>
    <hyperlink ref="R15" r:id="rId8"/>
    <hyperlink ref="R12" r:id="rId9"/>
    <hyperlink ref="R14" r:id="rId10"/>
  </hyperlinks>
  <pageMargins left="0.7" right="0.7" top="0.75" bottom="0.75" header="0.3" footer="0.3"/>
  <pageSetup orientation="portrait" verticalDpi="0" r:id="rId11"/>
  <drawing r:id="rId1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18"/>
  <sheetViews>
    <sheetView showGridLines="0" tabSelected="1" topLeftCell="E1" zoomScale="70" zoomScaleNormal="100" workbookViewId="0">
      <pane ySplit="6" topLeftCell="A13" activePane="bottomLeft" state="frozen"/>
      <selection activeCell="D1" sqref="D1"/>
      <selection pane="bottomLeft" activeCell="Q15" sqref="Q15"/>
    </sheetView>
  </sheetViews>
  <sheetFormatPr baseColWidth="10" defaultColWidth="11.42578125" defaultRowHeight="15" x14ac:dyDescent="0.25"/>
  <cols>
    <col min="1" max="1" width="3.28515625" style="54" customWidth="1"/>
    <col min="2" max="2" width="30" style="54" customWidth="1"/>
    <col min="3" max="3" width="3.85546875" style="54" customWidth="1"/>
    <col min="4" max="4" width="31" style="54" customWidth="1"/>
    <col min="5" max="5" width="24.5703125" style="54" customWidth="1"/>
    <col min="6" max="6" width="14.42578125" style="54" customWidth="1"/>
    <col min="7" max="7" width="17.85546875" style="54" customWidth="1"/>
    <col min="8" max="8" width="25.85546875" style="54" customWidth="1"/>
    <col min="9" max="10" width="11.42578125" style="54"/>
    <col min="11" max="11" width="32.28515625" style="54" customWidth="1"/>
    <col min="12" max="13" width="11.42578125" style="54"/>
    <col min="14" max="14" width="36" style="129" customWidth="1"/>
    <col min="15" max="15" width="11.42578125" style="129"/>
    <col min="16" max="16" width="11.42578125" style="54"/>
    <col min="17" max="17" width="26.140625" style="54" customWidth="1"/>
    <col min="18" max="16384" width="11.42578125" style="54"/>
  </cols>
  <sheetData>
    <row r="2" spans="2:19" ht="15" customHeight="1" x14ac:dyDescent="0.25">
      <c r="B2" s="260" t="s">
        <v>24</v>
      </c>
      <c r="C2" s="261"/>
      <c r="D2" s="261"/>
      <c r="E2" s="261"/>
      <c r="F2" s="261"/>
      <c r="G2" s="261"/>
      <c r="H2" s="261"/>
      <c r="I2" s="261"/>
      <c r="J2" s="261"/>
      <c r="K2" s="261"/>
      <c r="L2" s="261"/>
      <c r="M2" s="261"/>
      <c r="N2" s="261"/>
      <c r="O2" s="261"/>
      <c r="P2" s="261"/>
      <c r="Q2" s="261"/>
      <c r="R2" s="261"/>
      <c r="S2" s="261"/>
    </row>
    <row r="3" spans="2:19" ht="6" customHeight="1" x14ac:dyDescent="0.25">
      <c r="B3" s="260"/>
      <c r="C3" s="261"/>
      <c r="D3" s="261"/>
      <c r="E3" s="261"/>
      <c r="F3" s="261"/>
      <c r="G3" s="261"/>
      <c r="H3" s="261"/>
      <c r="I3" s="261"/>
      <c r="J3" s="261"/>
      <c r="K3" s="261"/>
      <c r="L3" s="261"/>
      <c r="M3" s="261"/>
      <c r="N3" s="261"/>
      <c r="O3" s="261"/>
      <c r="P3" s="261"/>
      <c r="Q3" s="261"/>
      <c r="R3" s="261"/>
      <c r="S3" s="261"/>
    </row>
    <row r="4" spans="2:19" ht="15" hidden="1" customHeight="1" x14ac:dyDescent="0.25">
      <c r="B4" s="254"/>
      <c r="C4" s="255"/>
      <c r="D4" s="255"/>
      <c r="E4" s="255"/>
      <c r="F4" s="255"/>
      <c r="G4" s="255"/>
      <c r="H4" s="255"/>
      <c r="I4" s="255"/>
      <c r="J4" s="255"/>
      <c r="K4" s="255"/>
      <c r="L4" s="255"/>
      <c r="M4" s="255"/>
      <c r="N4" s="255"/>
      <c r="O4" s="255"/>
      <c r="P4" s="255"/>
      <c r="Q4" s="255"/>
      <c r="R4" s="255"/>
      <c r="S4" s="255"/>
    </row>
    <row r="5" spans="2:19" s="188" customFormat="1" x14ac:dyDescent="0.25">
      <c r="B5" s="264" t="s">
        <v>254</v>
      </c>
      <c r="C5" s="259"/>
      <c r="D5" s="259"/>
      <c r="E5" s="259"/>
      <c r="F5" s="259"/>
      <c r="G5" s="265"/>
      <c r="H5" s="259" t="s">
        <v>26</v>
      </c>
      <c r="I5" s="259"/>
      <c r="J5" s="259"/>
      <c r="K5" s="259" t="s">
        <v>338</v>
      </c>
      <c r="L5" s="259"/>
      <c r="M5" s="259"/>
      <c r="N5" s="259" t="s">
        <v>370</v>
      </c>
      <c r="O5" s="259"/>
      <c r="P5" s="259"/>
      <c r="Q5" s="259" t="s">
        <v>400</v>
      </c>
      <c r="R5" s="259"/>
      <c r="S5" s="259"/>
    </row>
    <row r="6" spans="2:19" ht="30" x14ac:dyDescent="0.25">
      <c r="B6" s="165" t="s">
        <v>27</v>
      </c>
      <c r="C6" s="266" t="s">
        <v>28</v>
      </c>
      <c r="D6" s="266"/>
      <c r="E6" s="75" t="s">
        <v>29</v>
      </c>
      <c r="F6" s="75" t="s">
        <v>30</v>
      </c>
      <c r="G6" s="166" t="s">
        <v>31</v>
      </c>
      <c r="H6" s="55" t="s">
        <v>32</v>
      </c>
      <c r="I6" s="55" t="s">
        <v>33</v>
      </c>
      <c r="J6" s="75" t="s">
        <v>34</v>
      </c>
      <c r="K6" s="55" t="s">
        <v>32</v>
      </c>
      <c r="L6" s="55" t="s">
        <v>33</v>
      </c>
      <c r="M6" s="55" t="s">
        <v>34</v>
      </c>
      <c r="N6" s="55" t="s">
        <v>32</v>
      </c>
      <c r="O6" s="55" t="s">
        <v>33</v>
      </c>
      <c r="P6" s="55" t="s">
        <v>34</v>
      </c>
      <c r="Q6" s="55" t="s">
        <v>32</v>
      </c>
      <c r="R6" s="55" t="s">
        <v>33</v>
      </c>
      <c r="S6" s="55" t="s">
        <v>34</v>
      </c>
    </row>
    <row r="7" spans="2:19" ht="2.25" customHeight="1" x14ac:dyDescent="0.25">
      <c r="B7" s="167"/>
      <c r="C7" s="75"/>
      <c r="D7" s="75"/>
      <c r="E7" s="75"/>
      <c r="F7" s="75"/>
      <c r="G7" s="168"/>
      <c r="H7" s="55"/>
      <c r="I7" s="74"/>
      <c r="J7" s="75"/>
      <c r="K7" s="55"/>
      <c r="L7" s="75"/>
      <c r="M7" s="75"/>
      <c r="Q7" s="129"/>
      <c r="R7" s="129"/>
    </row>
    <row r="8" spans="2:19" ht="101.25" customHeight="1" x14ac:dyDescent="0.25">
      <c r="B8" s="262" t="s">
        <v>255</v>
      </c>
      <c r="C8" s="86" t="s">
        <v>36</v>
      </c>
      <c r="D8" s="86" t="s">
        <v>256</v>
      </c>
      <c r="E8" s="86" t="s">
        <v>257</v>
      </c>
      <c r="F8" s="86" t="s">
        <v>59</v>
      </c>
      <c r="G8" s="169" t="s">
        <v>111</v>
      </c>
      <c r="H8" s="170" t="s">
        <v>258</v>
      </c>
      <c r="I8" s="171" t="s">
        <v>259</v>
      </c>
      <c r="J8" s="133">
        <v>25</v>
      </c>
      <c r="K8" s="108" t="s">
        <v>363</v>
      </c>
      <c r="L8" s="107" t="s">
        <v>259</v>
      </c>
      <c r="M8" s="133">
        <v>50</v>
      </c>
      <c r="N8" s="108" t="s">
        <v>379</v>
      </c>
      <c r="O8" s="128" t="s">
        <v>380</v>
      </c>
      <c r="P8" s="133">
        <v>75</v>
      </c>
      <c r="Q8" s="108" t="s">
        <v>428</v>
      </c>
      <c r="R8" s="128" t="s">
        <v>380</v>
      </c>
      <c r="S8" s="133">
        <v>100</v>
      </c>
    </row>
    <row r="9" spans="2:19" ht="236.25" x14ac:dyDescent="0.25">
      <c r="B9" s="263"/>
      <c r="C9" s="86" t="s">
        <v>157</v>
      </c>
      <c r="D9" s="140" t="s">
        <v>260</v>
      </c>
      <c r="E9" s="86" t="s">
        <v>261</v>
      </c>
      <c r="F9" s="86" t="s">
        <v>262</v>
      </c>
      <c r="G9" s="156" t="s">
        <v>111</v>
      </c>
      <c r="H9" s="108" t="s">
        <v>263</v>
      </c>
      <c r="I9" s="107" t="s">
        <v>264</v>
      </c>
      <c r="J9" s="133">
        <v>25</v>
      </c>
      <c r="K9" s="108" t="s">
        <v>364</v>
      </c>
      <c r="L9" s="107" t="s">
        <v>259</v>
      </c>
      <c r="M9" s="133">
        <v>40</v>
      </c>
      <c r="N9" s="108" t="s">
        <v>384</v>
      </c>
      <c r="O9" s="172" t="s">
        <v>385</v>
      </c>
      <c r="P9" s="133">
        <v>100</v>
      </c>
      <c r="Q9" s="108" t="s">
        <v>429</v>
      </c>
      <c r="R9" s="172" t="s">
        <v>385</v>
      </c>
      <c r="S9" s="133">
        <v>100</v>
      </c>
    </row>
    <row r="10" spans="2:19" ht="168.75" customHeight="1" x14ac:dyDescent="0.25">
      <c r="B10" s="155" t="s">
        <v>265</v>
      </c>
      <c r="C10" s="86" t="s">
        <v>44</v>
      </c>
      <c r="D10" s="137" t="s">
        <v>266</v>
      </c>
      <c r="E10" s="137" t="s">
        <v>251</v>
      </c>
      <c r="F10" s="86" t="s">
        <v>252</v>
      </c>
      <c r="G10" s="156" t="s">
        <v>111</v>
      </c>
      <c r="H10" s="108" t="s">
        <v>267</v>
      </c>
      <c r="I10" s="107" t="s">
        <v>238</v>
      </c>
      <c r="J10" s="133">
        <v>25</v>
      </c>
      <c r="K10" s="86" t="s">
        <v>359</v>
      </c>
      <c r="L10" s="107" t="s">
        <v>357</v>
      </c>
      <c r="M10" s="133">
        <v>50</v>
      </c>
      <c r="N10" s="86" t="s">
        <v>386</v>
      </c>
      <c r="O10" s="173" t="s">
        <v>238</v>
      </c>
      <c r="P10" s="133">
        <v>75</v>
      </c>
      <c r="Q10" s="192" t="s">
        <v>436</v>
      </c>
      <c r="R10" s="192" t="s">
        <v>238</v>
      </c>
      <c r="S10" s="133">
        <v>100</v>
      </c>
    </row>
    <row r="11" spans="2:19" ht="98.25" customHeight="1" x14ac:dyDescent="0.25">
      <c r="B11" s="256" t="s">
        <v>268</v>
      </c>
      <c r="C11" s="86" t="s">
        <v>56</v>
      </c>
      <c r="D11" s="86" t="s">
        <v>269</v>
      </c>
      <c r="E11" s="86" t="s">
        <v>270</v>
      </c>
      <c r="F11" s="86" t="s">
        <v>271</v>
      </c>
      <c r="G11" s="156" t="s">
        <v>272</v>
      </c>
      <c r="H11" s="108" t="s">
        <v>230</v>
      </c>
      <c r="I11" s="86" t="s">
        <v>42</v>
      </c>
      <c r="J11" s="133">
        <v>0</v>
      </c>
      <c r="K11" s="108" t="s">
        <v>230</v>
      </c>
      <c r="L11" s="86" t="s">
        <v>42</v>
      </c>
      <c r="M11" s="133">
        <v>0</v>
      </c>
      <c r="N11" s="86" t="s">
        <v>397</v>
      </c>
      <c r="O11" s="172" t="s">
        <v>259</v>
      </c>
      <c r="P11" s="133">
        <v>100</v>
      </c>
      <c r="Q11" s="179" t="s">
        <v>429</v>
      </c>
      <c r="R11" s="179" t="s">
        <v>42</v>
      </c>
      <c r="S11" s="133">
        <v>100</v>
      </c>
    </row>
    <row r="12" spans="2:19" ht="72.75" customHeight="1" x14ac:dyDescent="0.25">
      <c r="B12" s="256"/>
      <c r="C12" s="86" t="s">
        <v>200</v>
      </c>
      <c r="D12" s="86" t="s">
        <v>273</v>
      </c>
      <c r="E12" s="86" t="s">
        <v>274</v>
      </c>
      <c r="F12" s="140" t="s">
        <v>171</v>
      </c>
      <c r="G12" s="156" t="s">
        <v>272</v>
      </c>
      <c r="H12" s="108" t="s">
        <v>230</v>
      </c>
      <c r="I12" s="86" t="s">
        <v>42</v>
      </c>
      <c r="J12" s="133">
        <v>0</v>
      </c>
      <c r="K12" s="108" t="s">
        <v>230</v>
      </c>
      <c r="L12" s="86" t="s">
        <v>42</v>
      </c>
      <c r="M12" s="133">
        <v>0</v>
      </c>
      <c r="N12" s="86" t="s">
        <v>398</v>
      </c>
      <c r="O12" s="172" t="s">
        <v>259</v>
      </c>
      <c r="P12" s="133">
        <v>100</v>
      </c>
      <c r="Q12" s="179" t="s">
        <v>429</v>
      </c>
      <c r="R12" s="179" t="s">
        <v>42</v>
      </c>
      <c r="S12" s="133">
        <v>100</v>
      </c>
    </row>
    <row r="13" spans="2:19" ht="106.5" customHeight="1" x14ac:dyDescent="0.25">
      <c r="B13" s="256"/>
      <c r="C13" s="86" t="s">
        <v>231</v>
      </c>
      <c r="D13" s="86" t="s">
        <v>275</v>
      </c>
      <c r="E13" s="86" t="s">
        <v>276</v>
      </c>
      <c r="F13" s="86" t="s">
        <v>277</v>
      </c>
      <c r="G13" s="156" t="s">
        <v>272</v>
      </c>
      <c r="H13" s="108" t="s">
        <v>230</v>
      </c>
      <c r="I13" s="86" t="s">
        <v>42</v>
      </c>
      <c r="J13" s="133">
        <v>0</v>
      </c>
      <c r="K13" s="108" t="s">
        <v>230</v>
      </c>
      <c r="L13" s="86" t="s">
        <v>42</v>
      </c>
      <c r="M13" s="133">
        <v>0</v>
      </c>
      <c r="N13" s="86" t="s">
        <v>399</v>
      </c>
      <c r="O13" s="172" t="s">
        <v>259</v>
      </c>
      <c r="P13" s="133">
        <v>100</v>
      </c>
      <c r="Q13" s="179" t="s">
        <v>429</v>
      </c>
      <c r="R13" s="179" t="s">
        <v>42</v>
      </c>
      <c r="S13" s="133">
        <v>100</v>
      </c>
    </row>
    <row r="14" spans="2:19" ht="143.25" customHeight="1" x14ac:dyDescent="0.25">
      <c r="B14" s="155" t="s">
        <v>278</v>
      </c>
      <c r="C14" s="86" t="s">
        <v>62</v>
      </c>
      <c r="D14" s="140" t="s">
        <v>279</v>
      </c>
      <c r="E14" s="140" t="s">
        <v>280</v>
      </c>
      <c r="F14" s="140" t="s">
        <v>281</v>
      </c>
      <c r="G14" s="156" t="s">
        <v>111</v>
      </c>
      <c r="H14" s="108" t="s">
        <v>167</v>
      </c>
      <c r="I14" s="86" t="s">
        <v>42</v>
      </c>
      <c r="J14" s="133">
        <v>0</v>
      </c>
      <c r="K14" s="108" t="s">
        <v>369</v>
      </c>
      <c r="L14" s="86" t="s">
        <v>42</v>
      </c>
      <c r="M14" s="133">
        <v>0</v>
      </c>
      <c r="N14" s="108" t="s">
        <v>387</v>
      </c>
      <c r="O14" s="86" t="s">
        <v>42</v>
      </c>
      <c r="P14" s="133">
        <v>0</v>
      </c>
      <c r="Q14" s="108" t="s">
        <v>439</v>
      </c>
      <c r="R14" s="192" t="s">
        <v>42</v>
      </c>
      <c r="S14" s="133">
        <v>0</v>
      </c>
    </row>
    <row r="15" spans="2:19" ht="136.5" customHeight="1" x14ac:dyDescent="0.25">
      <c r="B15" s="256" t="s">
        <v>282</v>
      </c>
      <c r="C15" s="86" t="s">
        <v>67</v>
      </c>
      <c r="D15" s="86" t="s">
        <v>283</v>
      </c>
      <c r="E15" s="86" t="s">
        <v>284</v>
      </c>
      <c r="F15" s="86" t="s">
        <v>215</v>
      </c>
      <c r="G15" s="159" t="s">
        <v>111</v>
      </c>
      <c r="H15" s="108" t="s">
        <v>285</v>
      </c>
      <c r="I15" s="86" t="s">
        <v>238</v>
      </c>
      <c r="J15" s="133">
        <v>25</v>
      </c>
      <c r="K15" s="86" t="s">
        <v>358</v>
      </c>
      <c r="L15" s="107" t="s">
        <v>357</v>
      </c>
      <c r="M15" s="133">
        <v>50</v>
      </c>
      <c r="N15" s="86" t="s">
        <v>388</v>
      </c>
      <c r="O15" s="172" t="s">
        <v>389</v>
      </c>
      <c r="P15" s="133">
        <v>75</v>
      </c>
      <c r="Q15" s="108" t="s">
        <v>437</v>
      </c>
      <c r="R15" s="277" t="s">
        <v>238</v>
      </c>
      <c r="S15" s="133">
        <v>100</v>
      </c>
    </row>
    <row r="16" spans="2:19" ht="201" customHeight="1" thickBot="1" x14ac:dyDescent="0.3">
      <c r="B16" s="257"/>
      <c r="C16" s="147" t="s">
        <v>242</v>
      </c>
      <c r="D16" s="147" t="s">
        <v>286</v>
      </c>
      <c r="E16" s="147" t="s">
        <v>287</v>
      </c>
      <c r="F16" s="147" t="s">
        <v>207</v>
      </c>
      <c r="G16" s="174" t="s">
        <v>288</v>
      </c>
      <c r="H16" s="108" t="s">
        <v>167</v>
      </c>
      <c r="I16" s="86" t="s">
        <v>42</v>
      </c>
      <c r="J16" s="133">
        <v>0</v>
      </c>
      <c r="K16" s="86" t="s">
        <v>362</v>
      </c>
      <c r="L16" s="107" t="s">
        <v>361</v>
      </c>
      <c r="M16" s="133">
        <v>33</v>
      </c>
      <c r="N16" s="58" t="s">
        <v>390</v>
      </c>
      <c r="O16" s="172" t="s">
        <v>391</v>
      </c>
      <c r="P16" s="133">
        <v>100</v>
      </c>
      <c r="Q16" s="179" t="s">
        <v>429</v>
      </c>
      <c r="R16" s="179" t="s">
        <v>42</v>
      </c>
      <c r="S16" s="133">
        <v>100</v>
      </c>
    </row>
    <row r="17" spans="2:19" ht="36.75" customHeight="1" thickBot="1" x14ac:dyDescent="0.3">
      <c r="B17" s="175"/>
      <c r="C17" s="175"/>
      <c r="D17" s="175"/>
      <c r="E17" s="175"/>
      <c r="F17" s="175"/>
      <c r="G17" s="175"/>
      <c r="H17" s="243" t="s">
        <v>74</v>
      </c>
      <c r="I17" s="243"/>
      <c r="J17" s="133">
        <f>AVERAGE(J8+J9+J10+J11+J12+J13+J14+J15+J16)/10</f>
        <v>10</v>
      </c>
      <c r="K17" s="243" t="s">
        <v>337</v>
      </c>
      <c r="L17" s="243"/>
      <c r="M17" s="133">
        <f>AVERAGE(M8+M9+M10+M11+M12+M13+M14+M15+M16)/10</f>
        <v>22.3</v>
      </c>
      <c r="N17" s="243" t="s">
        <v>371</v>
      </c>
      <c r="O17" s="243"/>
      <c r="P17" s="133">
        <f>AVERAGE(P8+P9+P10+P11+P12+P13+P14+P15+P16)/10</f>
        <v>72.5</v>
      </c>
      <c r="Q17" s="243" t="s">
        <v>402</v>
      </c>
      <c r="R17" s="243"/>
      <c r="S17" s="133">
        <f>AVERAGE(S8+S9+S10+S11+S12+S13+S14+S15+S16)/10</f>
        <v>80</v>
      </c>
    </row>
    <row r="18" spans="2:19" ht="21" customHeight="1" thickBot="1" x14ac:dyDescent="0.3">
      <c r="B18" s="150" t="s">
        <v>75</v>
      </c>
      <c r="C18" s="151" t="s">
        <v>76</v>
      </c>
      <c r="D18" s="152" t="s">
        <v>77</v>
      </c>
      <c r="E18" s="152" t="s">
        <v>78</v>
      </c>
      <c r="F18" s="152" t="s">
        <v>79</v>
      </c>
      <c r="G18" s="152">
        <v>2</v>
      </c>
      <c r="H18" s="164"/>
      <c r="I18" s="164"/>
      <c r="J18" s="164"/>
      <c r="K18" s="164"/>
      <c r="L18" s="164"/>
      <c r="M18" s="164"/>
    </row>
  </sheetData>
  <mergeCells count="14">
    <mergeCell ref="Q5:S5"/>
    <mergeCell ref="Q17:R17"/>
    <mergeCell ref="B2:S4"/>
    <mergeCell ref="N5:P5"/>
    <mergeCell ref="N17:O17"/>
    <mergeCell ref="K5:M5"/>
    <mergeCell ref="K17:L17"/>
    <mergeCell ref="H5:J5"/>
    <mergeCell ref="H17:I17"/>
    <mergeCell ref="B8:B9"/>
    <mergeCell ref="B5:G5"/>
    <mergeCell ref="B15:B16"/>
    <mergeCell ref="C6:D6"/>
    <mergeCell ref="B11:B13"/>
  </mergeCells>
  <conditionalFormatting sqref="J8:J17">
    <cfRule type="colorScale" priority="23">
      <colorScale>
        <cfvo type="num" val="50"/>
        <cfvo type="num" val="70"/>
        <cfvo type="num" val="90"/>
        <color rgb="FFF8696B"/>
        <color rgb="FFFFEB84"/>
        <color rgb="FF63BE7B"/>
      </colorScale>
    </cfRule>
    <cfRule type="colorScale" priority="24">
      <colorScale>
        <cfvo type="min"/>
        <cfvo type="percentile" val="50"/>
        <cfvo type="max"/>
        <color rgb="FFF8696B"/>
        <color rgb="FFFFEB84"/>
        <color rgb="FF63BE7B"/>
      </colorScale>
    </cfRule>
  </conditionalFormatting>
  <conditionalFormatting sqref="M8:M17">
    <cfRule type="colorScale" priority="17">
      <colorScale>
        <cfvo type="num" val="50"/>
        <cfvo type="num" val="70"/>
        <cfvo type="num" val="90"/>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P8:P11 P14:P17">
    <cfRule type="colorScale" priority="15">
      <colorScale>
        <cfvo type="num" val="50"/>
        <cfvo type="num" val="70"/>
        <cfvo type="num" val="90"/>
        <color rgb="FFF8696B"/>
        <color rgb="FFFFEB84"/>
        <color rgb="FF63BE7B"/>
      </colorScale>
    </cfRule>
    <cfRule type="colorScale" priority="16">
      <colorScale>
        <cfvo type="min"/>
        <cfvo type="percentile" val="50"/>
        <cfvo type="max"/>
        <color rgb="FFF8696B"/>
        <color rgb="FFFFEB84"/>
        <color rgb="FF63BE7B"/>
      </colorScale>
    </cfRule>
  </conditionalFormatting>
  <conditionalFormatting sqref="P12">
    <cfRule type="colorScale" priority="9">
      <colorScale>
        <cfvo type="num" val="50"/>
        <cfvo type="num" val="70"/>
        <cfvo type="num" val="90"/>
        <color rgb="FFF8696B"/>
        <color rgb="FFFFEB84"/>
        <color rgb="FF63BE7B"/>
      </colorScale>
    </cfRule>
    <cfRule type="colorScale" priority="10">
      <colorScale>
        <cfvo type="min"/>
        <cfvo type="percentile" val="50"/>
        <cfvo type="max"/>
        <color rgb="FFF8696B"/>
        <color rgb="FFFFEB84"/>
        <color rgb="FF63BE7B"/>
      </colorScale>
    </cfRule>
  </conditionalFormatting>
  <conditionalFormatting sqref="P13">
    <cfRule type="colorScale" priority="7">
      <colorScale>
        <cfvo type="num" val="50"/>
        <cfvo type="num" val="70"/>
        <cfvo type="num" val="90"/>
        <color rgb="FFF8696B"/>
        <color rgb="FFFFEB84"/>
        <color rgb="FF63BE7B"/>
      </colorScale>
    </cfRule>
    <cfRule type="colorScale" priority="8">
      <colorScale>
        <cfvo type="min"/>
        <cfvo type="percentile" val="50"/>
        <cfvo type="max"/>
        <color rgb="FFF8696B"/>
        <color rgb="FFFFEB84"/>
        <color rgb="FF63BE7B"/>
      </colorScale>
    </cfRule>
  </conditionalFormatting>
  <conditionalFormatting sqref="S8:S11 S14:S17">
    <cfRule type="colorScale" priority="5">
      <colorScale>
        <cfvo type="num" val="50"/>
        <cfvo type="num" val="70"/>
        <cfvo type="num" val="90"/>
        <color rgb="FFF8696B"/>
        <color rgb="FFFFEB84"/>
        <color rgb="FF63BE7B"/>
      </colorScale>
    </cfRule>
    <cfRule type="colorScale" priority="6">
      <colorScale>
        <cfvo type="min"/>
        <cfvo type="percentile" val="50"/>
        <cfvo type="max"/>
        <color rgb="FFF8696B"/>
        <color rgb="FFFFEB84"/>
        <color rgb="FF63BE7B"/>
      </colorScale>
    </cfRule>
  </conditionalFormatting>
  <conditionalFormatting sqref="S12">
    <cfRule type="colorScale" priority="3">
      <colorScale>
        <cfvo type="num" val="50"/>
        <cfvo type="num" val="70"/>
        <cfvo type="num" val="90"/>
        <color rgb="FFF8696B"/>
        <color rgb="FFFFEB84"/>
        <color rgb="FF63BE7B"/>
      </colorScale>
    </cfRule>
    <cfRule type="colorScale" priority="4">
      <colorScale>
        <cfvo type="min"/>
        <cfvo type="percentile" val="50"/>
        <cfvo type="max"/>
        <color rgb="FFF8696B"/>
        <color rgb="FFFFEB84"/>
        <color rgb="FF63BE7B"/>
      </colorScale>
    </cfRule>
  </conditionalFormatting>
  <conditionalFormatting sqref="S13">
    <cfRule type="colorScale" priority="1">
      <colorScale>
        <cfvo type="num" val="50"/>
        <cfvo type="num" val="70"/>
        <cfvo type="num" val="90"/>
        <color rgb="FFF8696B"/>
        <color rgb="FFFFEB84"/>
        <color rgb="FF63BE7B"/>
      </colorScale>
    </cfRule>
    <cfRule type="colorScale" priority="2">
      <colorScale>
        <cfvo type="min"/>
        <cfvo type="percentile" val="50"/>
        <cfvo type="max"/>
        <color rgb="FFF8696B"/>
        <color rgb="FFFFEB84"/>
        <color rgb="FF63BE7B"/>
      </colorScale>
    </cfRule>
  </conditionalFormatting>
  <hyperlinks>
    <hyperlink ref="I8" r:id="rId1"/>
    <hyperlink ref="I9" r:id="rId2"/>
    <hyperlink ref="I10" r:id="rId3"/>
    <hyperlink ref="L10" r:id="rId4"/>
    <hyperlink ref="L15" r:id="rId5"/>
    <hyperlink ref="L16" r:id="rId6"/>
    <hyperlink ref="L8" r:id="rId7"/>
    <hyperlink ref="L9" r:id="rId8"/>
    <hyperlink ref="O8" r:id="rId9"/>
    <hyperlink ref="O9" r:id="rId10"/>
    <hyperlink ref="O10" r:id="rId11"/>
    <hyperlink ref="O15" r:id="rId12"/>
    <hyperlink ref="O16" r:id="rId13"/>
    <hyperlink ref="O11" r:id="rId14"/>
    <hyperlink ref="O12" r:id="rId15"/>
    <hyperlink ref="O13" r:id="rId16"/>
    <hyperlink ref="R8" r:id="rId17"/>
    <hyperlink ref="R9" r:id="rId18"/>
    <hyperlink ref="R10" r:id="rId19"/>
    <hyperlink ref="R15" r:id="rId20"/>
  </hyperlinks>
  <pageMargins left="0.7" right="0.7" top="0.75" bottom="0.75" header="0.3" footer="0.3"/>
  <pageSetup orientation="portrait" r:id="rId21"/>
  <drawing r:id="rId2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11"/>
  <sheetViews>
    <sheetView showGridLines="0" zoomScaleNormal="100" workbookViewId="0">
      <selection activeCell="E7" sqref="E7"/>
    </sheetView>
  </sheetViews>
  <sheetFormatPr baseColWidth="10" defaultColWidth="11.42578125" defaultRowHeight="15" x14ac:dyDescent="0.25"/>
  <cols>
    <col min="1" max="1" width="3.28515625" style="17" customWidth="1"/>
    <col min="2" max="2" width="31.28515625" style="17" customWidth="1"/>
    <col min="3" max="3" width="4" style="17" customWidth="1"/>
    <col min="4" max="4" width="37.85546875" style="17" customWidth="1"/>
    <col min="5" max="5" width="28.28515625" style="17" customWidth="1"/>
    <col min="6" max="6" width="28.7109375" style="17" customWidth="1"/>
    <col min="7" max="7" width="17.5703125" style="17" customWidth="1"/>
    <col min="8" max="16384" width="11.42578125" style="17"/>
  </cols>
  <sheetData>
    <row r="1" spans="2:7" ht="15.75" thickBot="1" x14ac:dyDescent="0.3"/>
    <row r="2" spans="2:7" x14ac:dyDescent="0.25">
      <c r="B2" s="271" t="s">
        <v>24</v>
      </c>
      <c r="C2" s="272"/>
      <c r="D2" s="272"/>
      <c r="E2" s="272"/>
      <c r="F2" s="272"/>
      <c r="G2" s="273"/>
    </row>
    <row r="3" spans="2:7" x14ac:dyDescent="0.25">
      <c r="B3" s="268"/>
      <c r="C3" s="269"/>
      <c r="D3" s="269"/>
      <c r="E3" s="269"/>
      <c r="F3" s="269"/>
      <c r="G3" s="270"/>
    </row>
    <row r="4" spans="2:7" x14ac:dyDescent="0.25">
      <c r="B4" s="268"/>
      <c r="C4" s="269"/>
      <c r="D4" s="269"/>
      <c r="E4" s="269"/>
      <c r="F4" s="269"/>
      <c r="G4" s="270"/>
    </row>
    <row r="5" spans="2:7" ht="15.75" x14ac:dyDescent="0.25">
      <c r="B5" s="268" t="s">
        <v>289</v>
      </c>
      <c r="C5" s="269"/>
      <c r="D5" s="269"/>
      <c r="E5" s="269"/>
      <c r="F5" s="269"/>
      <c r="G5" s="270"/>
    </row>
    <row r="6" spans="2:7" ht="15.75" x14ac:dyDescent="0.25">
      <c r="B6" s="69" t="s">
        <v>27</v>
      </c>
      <c r="C6" s="269" t="s">
        <v>28</v>
      </c>
      <c r="D6" s="269"/>
      <c r="E6" s="70" t="s">
        <v>29</v>
      </c>
      <c r="F6" s="70" t="s">
        <v>30</v>
      </c>
      <c r="G6" s="71" t="s">
        <v>31</v>
      </c>
    </row>
    <row r="7" spans="2:7" ht="110.25" x14ac:dyDescent="0.25">
      <c r="B7" s="267" t="s">
        <v>290</v>
      </c>
      <c r="C7" s="105" t="s">
        <v>36</v>
      </c>
      <c r="D7" s="114" t="s">
        <v>291</v>
      </c>
      <c r="E7" s="105" t="s">
        <v>292</v>
      </c>
      <c r="F7" s="106" t="s">
        <v>199</v>
      </c>
      <c r="G7" s="83" t="s">
        <v>293</v>
      </c>
    </row>
    <row r="8" spans="2:7" ht="126" x14ac:dyDescent="0.25">
      <c r="B8" s="267"/>
      <c r="C8" s="105" t="s">
        <v>157</v>
      </c>
      <c r="D8" s="109" t="s">
        <v>294</v>
      </c>
      <c r="E8" s="105" t="s">
        <v>295</v>
      </c>
      <c r="F8" s="106" t="s">
        <v>59</v>
      </c>
      <c r="G8" s="83" t="s">
        <v>296</v>
      </c>
    </row>
    <row r="9" spans="2:7" ht="79.5" thickBot="1" x14ac:dyDescent="0.3">
      <c r="B9" s="115" t="s">
        <v>297</v>
      </c>
      <c r="C9" s="116" t="s">
        <v>157</v>
      </c>
      <c r="D9" s="117" t="s">
        <v>298</v>
      </c>
      <c r="E9" s="117" t="s">
        <v>299</v>
      </c>
      <c r="F9" s="118" t="s">
        <v>171</v>
      </c>
      <c r="G9" s="119" t="s">
        <v>300</v>
      </c>
    </row>
    <row r="10" spans="2:7" ht="15.75" thickBot="1" x14ac:dyDescent="0.3">
      <c r="B10" s="22"/>
      <c r="C10" s="22"/>
      <c r="D10" s="22"/>
      <c r="E10" s="22"/>
      <c r="F10" s="22"/>
      <c r="G10" s="22"/>
    </row>
    <row r="11" spans="2:7" ht="15.75" thickBot="1" x14ac:dyDescent="0.3">
      <c r="B11" s="42" t="s">
        <v>75</v>
      </c>
      <c r="C11" s="43" t="s">
        <v>76</v>
      </c>
      <c r="D11" s="44" t="s">
        <v>77</v>
      </c>
      <c r="E11" s="44" t="s">
        <v>78</v>
      </c>
      <c r="F11" s="44" t="s">
        <v>79</v>
      </c>
      <c r="G11" s="44">
        <v>2</v>
      </c>
    </row>
  </sheetData>
  <mergeCells count="4">
    <mergeCell ref="B7:B8"/>
    <mergeCell ref="B5:G5"/>
    <mergeCell ref="C6:D6"/>
    <mergeCell ref="B2:G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H34"/>
  <sheetViews>
    <sheetView topLeftCell="B4" workbookViewId="0">
      <selection activeCell="B24" sqref="B24"/>
    </sheetView>
  </sheetViews>
  <sheetFormatPr baseColWidth="10" defaultColWidth="11.42578125" defaultRowHeight="15" x14ac:dyDescent="0.25"/>
  <cols>
    <col min="6" max="6" width="27.140625" bestFit="1" customWidth="1"/>
    <col min="7" max="7" width="85" style="23" customWidth="1"/>
    <col min="8" max="8" width="12.140625" bestFit="1" customWidth="1"/>
  </cols>
  <sheetData>
    <row r="6" spans="6:8" ht="15.75" thickBot="1" x14ac:dyDescent="0.3"/>
    <row r="7" spans="6:8" ht="19.5" thickBot="1" x14ac:dyDescent="0.35">
      <c r="F7" s="31" t="s">
        <v>301</v>
      </c>
      <c r="G7" s="32" t="s">
        <v>302</v>
      </c>
      <c r="H7" s="31" t="s">
        <v>303</v>
      </c>
    </row>
    <row r="8" spans="6:8" hidden="1" x14ac:dyDescent="0.25">
      <c r="F8" s="274" t="s">
        <v>304</v>
      </c>
      <c r="G8" s="40" t="s">
        <v>305</v>
      </c>
      <c r="H8" s="25">
        <v>0.7</v>
      </c>
    </row>
    <row r="9" spans="6:8" hidden="1" x14ac:dyDescent="0.25">
      <c r="F9" s="275"/>
      <c r="G9" s="24" t="s">
        <v>306</v>
      </c>
      <c r="H9" s="26">
        <v>0.65</v>
      </c>
    </row>
    <row r="10" spans="6:8" hidden="1" x14ac:dyDescent="0.25">
      <c r="F10" s="275"/>
      <c r="G10" s="24" t="s">
        <v>307</v>
      </c>
      <c r="H10" s="26">
        <v>0.63300000000000001</v>
      </c>
    </row>
    <row r="11" spans="6:8" ht="30" hidden="1" customHeight="1" x14ac:dyDescent="0.25">
      <c r="F11" s="275"/>
      <c r="G11" s="24" t="s">
        <v>308</v>
      </c>
      <c r="H11" s="26">
        <v>0.7</v>
      </c>
    </row>
    <row r="12" spans="6:8" ht="30" hidden="1" customHeight="1" x14ac:dyDescent="0.25">
      <c r="F12" s="275"/>
      <c r="G12" s="24" t="s">
        <v>309</v>
      </c>
      <c r="H12" s="26">
        <v>0.7</v>
      </c>
    </row>
    <row r="13" spans="6:8" ht="30" hidden="1" customHeight="1" x14ac:dyDescent="0.25">
      <c r="F13" s="275"/>
      <c r="G13" s="24" t="s">
        <v>310</v>
      </c>
      <c r="H13" s="26">
        <v>0.8</v>
      </c>
    </row>
    <row r="14" spans="6:8" hidden="1" x14ac:dyDescent="0.25">
      <c r="F14" s="275"/>
      <c r="G14" s="24" t="s">
        <v>311</v>
      </c>
      <c r="H14" s="26">
        <v>0.65</v>
      </c>
    </row>
    <row r="15" spans="6:8" hidden="1" x14ac:dyDescent="0.25">
      <c r="F15" s="275"/>
      <c r="G15" s="24" t="s">
        <v>312</v>
      </c>
      <c r="H15" s="26">
        <v>0.8</v>
      </c>
    </row>
    <row r="16" spans="6:8" ht="15.75" hidden="1" thickBot="1" x14ac:dyDescent="0.3">
      <c r="F16" s="276"/>
      <c r="G16" s="27" t="s">
        <v>313</v>
      </c>
      <c r="H16" s="28">
        <v>0.8</v>
      </c>
    </row>
    <row r="17" spans="6:8" ht="30" hidden="1" x14ac:dyDescent="0.25">
      <c r="F17" s="274" t="s">
        <v>314</v>
      </c>
      <c r="G17" s="40" t="s">
        <v>315</v>
      </c>
      <c r="H17" s="29">
        <v>0.63</v>
      </c>
    </row>
    <row r="18" spans="6:8" ht="60" hidden="1" x14ac:dyDescent="0.25">
      <c r="F18" s="275"/>
      <c r="G18" s="24" t="s">
        <v>316</v>
      </c>
      <c r="H18" s="26">
        <v>0.63</v>
      </c>
    </row>
    <row r="19" spans="6:8" ht="45" hidden="1" x14ac:dyDescent="0.25">
      <c r="F19" s="275"/>
      <c r="G19" s="24" t="s">
        <v>317</v>
      </c>
      <c r="H19" s="26">
        <v>0.63</v>
      </c>
    </row>
    <row r="20" spans="6:8" ht="45" hidden="1" x14ac:dyDescent="0.25">
      <c r="F20" s="275"/>
      <c r="G20" s="24" t="s">
        <v>318</v>
      </c>
      <c r="H20" s="26">
        <v>0.63</v>
      </c>
    </row>
    <row r="21" spans="6:8" ht="30" hidden="1" x14ac:dyDescent="0.25">
      <c r="F21" s="275"/>
      <c r="G21" s="24" t="s">
        <v>319</v>
      </c>
      <c r="H21" s="26">
        <v>0.75</v>
      </c>
    </row>
    <row r="22" spans="6:8" ht="30" hidden="1" x14ac:dyDescent="0.25">
      <c r="F22" s="275"/>
      <c r="G22" s="24" t="s">
        <v>320</v>
      </c>
      <c r="H22" s="26">
        <v>0.6</v>
      </c>
    </row>
    <row r="23" spans="6:8" ht="30.75" hidden="1" thickBot="1" x14ac:dyDescent="0.3">
      <c r="F23" s="276"/>
      <c r="G23" s="27" t="s">
        <v>321</v>
      </c>
      <c r="H23" s="28">
        <v>0.63</v>
      </c>
    </row>
    <row r="24" spans="6:8" ht="45" x14ac:dyDescent="0.25">
      <c r="F24" s="274" t="s">
        <v>322</v>
      </c>
      <c r="G24" s="41" t="s">
        <v>323</v>
      </c>
      <c r="H24" s="29">
        <v>0.56999999999999995</v>
      </c>
    </row>
    <row r="25" spans="6:8" ht="45.75" thickBot="1" x14ac:dyDescent="0.3">
      <c r="F25" s="276"/>
      <c r="G25" s="33" t="s">
        <v>324</v>
      </c>
      <c r="H25" s="28">
        <v>0.6</v>
      </c>
    </row>
    <row r="26" spans="6:8" ht="30" x14ac:dyDescent="0.25">
      <c r="F26" s="274" t="s">
        <v>325</v>
      </c>
      <c r="G26" s="41" t="s">
        <v>326</v>
      </c>
      <c r="H26" s="29">
        <v>0.6</v>
      </c>
    </row>
    <row r="27" spans="6:8" ht="30" x14ac:dyDescent="0.25">
      <c r="F27" s="275"/>
      <c r="G27" s="34" t="s">
        <v>327</v>
      </c>
      <c r="H27" s="26">
        <v>0.75</v>
      </c>
    </row>
    <row r="28" spans="6:8" ht="30" x14ac:dyDescent="0.25">
      <c r="F28" s="275"/>
      <c r="G28" s="35" t="s">
        <v>328</v>
      </c>
      <c r="H28" s="26">
        <v>0.7</v>
      </c>
    </row>
    <row r="29" spans="6:8" ht="30" x14ac:dyDescent="0.25">
      <c r="F29" s="275"/>
      <c r="G29" s="36" t="s">
        <v>329</v>
      </c>
      <c r="H29" s="26">
        <v>0.8</v>
      </c>
    </row>
    <row r="30" spans="6:8" x14ac:dyDescent="0.25">
      <c r="F30" s="275"/>
      <c r="G30" s="34" t="s">
        <v>330</v>
      </c>
      <c r="H30" s="26">
        <v>0.6</v>
      </c>
    </row>
    <row r="31" spans="6:8" x14ac:dyDescent="0.25">
      <c r="F31" s="275"/>
      <c r="G31" s="35" t="s">
        <v>331</v>
      </c>
      <c r="H31" s="26">
        <v>0.7</v>
      </c>
    </row>
    <row r="32" spans="6:8" ht="45.75" thickBot="1" x14ac:dyDescent="0.3">
      <c r="F32" s="276"/>
      <c r="G32" s="37" t="s">
        <v>332</v>
      </c>
      <c r="H32" s="28">
        <v>0.6</v>
      </c>
    </row>
    <row r="33" spans="6:8" ht="45.75" thickBot="1" x14ac:dyDescent="0.3">
      <c r="F33" s="19" t="s">
        <v>333</v>
      </c>
      <c r="G33" s="38" t="s">
        <v>334</v>
      </c>
      <c r="H33" s="30">
        <v>0.7</v>
      </c>
    </row>
    <row r="34" spans="6:8" ht="30.75" thickBot="1" x14ac:dyDescent="0.3">
      <c r="F34" s="19" t="s">
        <v>335</v>
      </c>
      <c r="G34" s="39" t="s">
        <v>336</v>
      </c>
      <c r="H34" s="30">
        <v>0.7</v>
      </c>
    </row>
  </sheetData>
  <mergeCells count="4">
    <mergeCell ref="F8:F16"/>
    <mergeCell ref="F17:F23"/>
    <mergeCell ref="F24:F25"/>
    <mergeCell ref="F26:F32"/>
  </mergeCells>
  <conditionalFormatting sqref="H1:H1048576">
    <cfRule type="colorScale" priority="1">
      <colorScale>
        <cfvo type="min"/>
        <cfvo type="percentile" val="50"/>
        <cfvo type="max"/>
        <color rgb="FFF8696B"/>
        <color rgb="FFFFEB84"/>
        <color rgb="FF63BE7B"/>
      </colorScale>
    </cfRule>
  </conditionalFormatting>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50EC9DC28FEB84E8772A9ADEDC09552" ma:contentTypeVersion="14" ma:contentTypeDescription="Create a new document." ma:contentTypeScope="" ma:versionID="9adf6d63978f55f1afb20ba8e23806b6">
  <xsd:schema xmlns:xsd="http://www.w3.org/2001/XMLSchema" xmlns:xs="http://www.w3.org/2001/XMLSchema" xmlns:p="http://schemas.microsoft.com/office/2006/metadata/properties" xmlns:ns3="43b5c514-35a4-416e-aff7-df25cf72a503" xmlns:ns4="ab6efe54-1113-4d03-9a9b-53d2d06840d9" targetNamespace="http://schemas.microsoft.com/office/2006/metadata/properties" ma:root="true" ma:fieldsID="d5514b6ca1c366bc5c606047de09048a" ns3:_="" ns4:_="">
    <xsd:import namespace="43b5c514-35a4-416e-aff7-df25cf72a503"/>
    <xsd:import namespace="ab6efe54-1113-4d03-9a9b-53d2d06840d9"/>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4:MediaServiceAutoKeyPoints" minOccurs="0"/>
                <xsd:element ref="ns4:MediaServiceKeyPoints" minOccurs="0"/>
                <xsd:element ref="ns4:MediaLengthInSeconds" minOccurs="0"/>
                <xsd:element ref="ns4: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5c514-35a4-416e-aff7-df25cf72a503"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b6efe54-1113-4d03-9a9b-53d2d06840d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29496DC-288E-4B14-8EA3-E678F97E575D}">
  <ds:schemaRefs>
    <ds:schemaRef ds:uri="http://purl.org/dc/dcmitype/"/>
    <ds:schemaRef ds:uri="http://schemas.microsoft.com/office/infopath/2007/PartnerControls"/>
    <ds:schemaRef ds:uri="http://schemas.openxmlformats.org/package/2006/metadata/core-properties"/>
    <ds:schemaRef ds:uri="http://purl.org/dc/terms/"/>
    <ds:schemaRef ds:uri="http://schemas.microsoft.com/office/2006/documentManagement/types"/>
    <ds:schemaRef ds:uri="43b5c514-35a4-416e-aff7-df25cf72a503"/>
    <ds:schemaRef ds:uri="http://purl.org/dc/elements/1.1/"/>
    <ds:schemaRef ds:uri="http://schemas.microsoft.com/office/2006/metadata/properties"/>
    <ds:schemaRef ds:uri="ab6efe54-1113-4d03-9a9b-53d2d06840d9"/>
    <ds:schemaRef ds:uri="http://www.w3.org/XML/1998/namespace"/>
  </ds:schemaRefs>
</ds:datastoreItem>
</file>

<file path=customXml/itemProps2.xml><?xml version="1.0" encoding="utf-8"?>
<ds:datastoreItem xmlns:ds="http://schemas.openxmlformats.org/officeDocument/2006/customXml" ds:itemID="{838DBED4-A3E5-4AC6-A3E3-51C86C1AE953}">
  <ds:schemaRefs>
    <ds:schemaRef ds:uri="http://schemas.microsoft.com/sharepoint/v3/contenttype/forms"/>
  </ds:schemaRefs>
</ds:datastoreItem>
</file>

<file path=customXml/itemProps3.xml><?xml version="1.0" encoding="utf-8"?>
<ds:datastoreItem xmlns:ds="http://schemas.openxmlformats.org/officeDocument/2006/customXml" ds:itemID="{752FF996-14F5-4475-9609-6A21C651E6F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5c514-35a4-416e-aff7-df25cf72a503"/>
    <ds:schemaRef ds:uri="ab6efe54-1113-4d03-9a9b-53d2d06840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1</vt:i4>
      </vt:variant>
    </vt:vector>
  </HeadingPairs>
  <TitlesOfParts>
    <vt:vector size="10" baseType="lpstr">
      <vt:lpstr>RELACIÓN DE TRÁMITES</vt:lpstr>
      <vt:lpstr>1. MAPA DE RIESGOS</vt:lpstr>
      <vt:lpstr>2. RACIONALIZACIÓN DE TRÁMITES</vt:lpstr>
      <vt:lpstr>ESTRATEGIA RACIONALIZACIÓN</vt:lpstr>
      <vt:lpstr>3. RENDICIÓN DE CUENTAS</vt:lpstr>
      <vt:lpstr>4. ATENCIÓN AL CIUDADANO</vt:lpstr>
      <vt:lpstr>5. TRANSPARENCIA Y ACCESO IP</vt:lpstr>
      <vt:lpstr>6. INICIATIVAS ADICIONALES</vt:lpstr>
      <vt:lpstr>Hoja1</vt:lpstr>
      <vt:lpstr>'1. MAPA DE RIESGOS'!Área_de_impresión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administrativo1</dc:creator>
  <cp:keywords/>
  <dc:description/>
  <cp:lastModifiedBy>Plan de Accion ETITC</cp:lastModifiedBy>
  <cp:revision/>
  <dcterms:created xsi:type="dcterms:W3CDTF">2017-01-17T14:42:17Z</dcterms:created>
  <dcterms:modified xsi:type="dcterms:W3CDTF">2023-02-07T20:05:23Z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0x010100850EC9DC28FEB84E8772A9ADEDC09552</vt:lpwstr>
  </property>
</Properties>
</file>