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3\PAAC 2023\MONITOREOS\"/>
    </mc:Choice>
  </mc:AlternateContent>
  <bookViews>
    <workbookView xWindow="-105" yWindow="-105" windowWidth="23250" windowHeight="12450" tabRatio="759" firstSheet="1" activeTab="1"/>
  </bookViews>
  <sheets>
    <sheet name="RELACIÓN DE TRÁMITES" sheetId="1" state="hidden" r:id="rId1"/>
    <sheet name="AVANCE 2023" sheetId="12" r:id="rId2"/>
    <sheet name="1. MAPA DE RIESGOS" sheetId="2" r:id="rId3"/>
    <sheet name="2. RACIONALIZACIÓN DE TRÁMITES" sheetId="6" r:id="rId4"/>
    <sheet name="ESTRATEGIA RACIONALIZACIÓN" sheetId="11" r:id="rId5"/>
    <sheet name="Hoja4" sheetId="15" state="hidden" r:id="rId6"/>
    <sheet name="3. RENDICIÓN DE CUENTAS" sheetId="3" r:id="rId7"/>
    <sheet name="4. ATENCIÓN AL CIUDADANO" sheetId="4" r:id="rId8"/>
    <sheet name="5. TRANSPARENCIA Y ACCESO IP" sheetId="5" r:id="rId9"/>
    <sheet name="6. INICIATIVAS ADICIONALES" sheetId="10" r:id="rId10"/>
    <sheet name="Hoja1" sheetId="8" state="hidden" r:id="rId11"/>
  </sheets>
  <definedNames>
    <definedName name="_xlnm.Print_Area" localSheetId="2">'1. MAPA DE RIESGOS'!$B$5:$G$18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5" l="1"/>
  <c r="E8" i="15"/>
  <c r="E4" i="15"/>
  <c r="E5" i="15"/>
  <c r="E6" i="15"/>
  <c r="E7" i="15"/>
  <c r="C3" i="15"/>
  <c r="E3" i="15"/>
  <c r="C7" i="15"/>
  <c r="C6" i="15"/>
  <c r="C5" i="15"/>
  <c r="C4" i="15"/>
  <c r="O15" i="2" l="1"/>
  <c r="O17" i="5"/>
  <c r="O20" i="4"/>
  <c r="O21" i="3"/>
  <c r="O14" i="6"/>
  <c r="L17" i="5" l="1"/>
  <c r="L20" i="4"/>
  <c r="L21" i="3" l="1"/>
  <c r="L14" i="6"/>
  <c r="L15" i="2" l="1"/>
  <c r="I17" i="5" l="1"/>
  <c r="I20" i="4" l="1"/>
  <c r="I21" i="3"/>
  <c r="I14" i="6"/>
  <c r="I15" i="2"/>
</calcChain>
</file>

<file path=xl/sharedStrings.xml><?xml version="1.0" encoding="utf-8"?>
<sst xmlns="http://schemas.openxmlformats.org/spreadsheetml/2006/main" count="850" uniqueCount="419">
  <si>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</si>
  <si>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</si>
  <si>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</si>
  <si>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</si>
  <si>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</si>
  <si>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</si>
  <si>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</si>
  <si>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</si>
  <si>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</si>
  <si>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</si>
  <si>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</si>
  <si>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</si>
  <si>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</si>
  <si>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</si>
  <si>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</si>
  <si>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</si>
  <si>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</si>
  <si>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</si>
  <si>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</si>
  <si>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</si>
  <si>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</si>
  <si>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</si>
  <si>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</si>
  <si>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</si>
  <si>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2023</t>
  </si>
  <si>
    <t>Componente 1: Gestión del riesgo de corrupción - Mapa de riesgos de corrupción</t>
  </si>
  <si>
    <t>Subcomponente/ proceso</t>
  </si>
  <si>
    <t>Actividades</t>
  </si>
  <si>
    <t>Meta o producto</t>
  </si>
  <si>
    <t>Responsable</t>
  </si>
  <si>
    <t>Mes</t>
  </si>
  <si>
    <t>Avance 1º trimestre</t>
  </si>
  <si>
    <t xml:space="preserve">% de avance </t>
  </si>
  <si>
    <t xml:space="preserve">link de verificación </t>
  </si>
  <si>
    <t>Política de Administración del Riesgo</t>
  </si>
  <si>
    <t>1.1.</t>
  </si>
  <si>
    <t>Revisión de procedimiento de administración del riesgo</t>
  </si>
  <si>
    <t>Procedimiento revisados y aprobado si aplica</t>
  </si>
  <si>
    <t>Oficina Asesora de planeación - Área de Calidad</t>
  </si>
  <si>
    <t>Mayo</t>
  </si>
  <si>
    <t>Esta actividad será realizada en el 2° trimestre de la vigencia</t>
  </si>
  <si>
    <t>N/A</t>
  </si>
  <si>
    <t>Construcción del mapa de riesgo</t>
  </si>
  <si>
    <t>2.1.</t>
  </si>
  <si>
    <t>Revisión y actualización de  mapa de riesgo y plan de acción de mitigación  para la vigencia 2023</t>
  </si>
  <si>
    <t>Mapa de riesgo actualizado  y aprobado</t>
  </si>
  <si>
    <t>Líderes de procesos, Oficina Asesora de Planeación y Control Interno</t>
  </si>
  <si>
    <t>Febrero</t>
  </si>
  <si>
    <t xml:space="preserve">Desde la Oficina de Calidad se han realizaron ejercicios de acompañamiento a los 20 procesos Institucionales. Durante dichos ejercicios se dan lineamientos acordes a los dispuesto por el DAFP respecto de la Identificación, gestión, manejo y administración de los diferentes riesgos institucionales.
Los resultados se expondrán en sesión del CIGD del 13 de marzo de 2023.
</t>
  </si>
  <si>
    <t>https://www.etitc.edu.co/es/page/leytransparencia</t>
  </si>
  <si>
    <t>2.2.</t>
  </si>
  <si>
    <t xml:space="preserve">Consolidación de mapa de riesgo institucional </t>
  </si>
  <si>
    <t>Mapa de riesgos revisado y consolidado</t>
  </si>
  <si>
    <t>Oficina Asesora de Planeación - Área de Calidad</t>
  </si>
  <si>
    <t xml:space="preserve">El documento que consolida los riesgos de corrupción para la vigencia 2023, se encuentra publicado en la página institucional. </t>
  </si>
  <si>
    <t>https://www.etitc.edu.co/es/page/atencionciudadano&amp;paac</t>
  </si>
  <si>
    <t>Consulta y Divulgación</t>
  </si>
  <si>
    <t>3.1.</t>
  </si>
  <si>
    <t>Publicación de mapa de riesgos y plan de acción de mitigación para la vigencia 2023</t>
  </si>
  <si>
    <t>Mapa de riesgos  publicado</t>
  </si>
  <si>
    <t>Oficina Asesora de Planeación</t>
  </si>
  <si>
    <t>Desde la Oficina de calidad se han publicado actualizados los mapas y planes de tratamiento de riesgos, especificamente en sus planes de acción; en cumplimiento con los lineamientos para la mitigación de riesgos institucionales</t>
  </si>
  <si>
    <t>3.2</t>
  </si>
  <si>
    <t>Divulgar la metodologia de gestión del riesgo institucional mediante capacitaciones para su adecuada implementación.</t>
  </si>
  <si>
    <t xml:space="preserve">2 capacitaciones </t>
  </si>
  <si>
    <t xml:space="preserve"> Área de Calidad</t>
  </si>
  <si>
    <t>Durante la vigencia</t>
  </si>
  <si>
    <t>A través de ejercicios individuales, desde la Oficina de Calidad se realizaron procesos de capacitación a los 20 procesos institucionales, como parte de la actualización de los planes y mapas de tratameinto de riesgos.</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</si>
  <si>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</si>
  <si>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</si>
  <si>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</si>
  <si>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</si>
  <si>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</si>
  <si>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</si>
  <si>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</si>
  <si>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</si>
  <si>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</si>
  <si>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</si>
  <si>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</si>
  <si>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Esta actividad será realizada a partir del 2° trimestre de la vigencia</t>
  </si>
  <si>
    <t>Total de avance</t>
  </si>
  <si>
    <t>CLASIF. DE CONFIDENCIALIDAD</t>
  </si>
  <si>
    <t>IPB</t>
  </si>
  <si>
    <t>CLASIF. DE INTEGRIDAD</t>
  </si>
  <si>
    <t>A</t>
  </si>
  <si>
    <t>CLASIF. DE DISPONIBILIDAD</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</si>
  <si>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</si>
  <si>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</si>
  <si>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</si>
  <si>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</si>
  <si>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</si>
  <si>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https://www.funcionpublica.gov.co/web/suit/buscadortramites?_com_liferay_iframe_web_portlet_IFramePortlet_INSTANCE_MLkB2d7OVwPr_iframe_query=ESCUELA+TECNOL%C3%93GICA+INSTITUTO+T%C3%89CNICO+CENTRAL&amp;x=13&amp;y=18&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</si>
  <si>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</si>
  <si>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</si>
  <si>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</si>
  <si>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</si>
  <si>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</si>
  <si>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Durante el 1° trimestre de la vigencia se encuentran cargados los datos de operación de 9 de los 22 trámites inscritos en la Plataforma SUIT:
Matrícula aspirantes admitidos a programas de pregrado
Fraccionamiento de matrícula
Reingreso a un programa académico
Carnetización
Matrícula aspirantes admitidos a programas de posgrado
Inscripción aspirantes a programas de posgrados
Contenido del programa académico
Cursos intersemestrales
Transferencia de estudiantes de pregrado</t>
  </si>
  <si>
    <t>Plataforma SUIT</t>
  </si>
  <si>
    <t>Revisión de trámite(s) a racionalizar</t>
  </si>
  <si>
    <t>Trámite Revisado</t>
  </si>
  <si>
    <t>Oficina Asesora de Planeación - Área líder del Trámite</t>
  </si>
  <si>
    <t xml:space="preserve">La Oficina Asesora de Planeación y la Oficina de Registro y Control realizaron la priorización de la meta de racionalización mediante la valoración proporcionada por el aplicativo SUIT, el cual, a través de un calculo, permite determinar la necesidad de racionalizar algún tramite en especifico. </t>
  </si>
  <si>
    <t>2.3.</t>
  </si>
  <si>
    <t>Diagnóstico de trámite(s) a racionalizar</t>
  </si>
  <si>
    <t>Diagnóstico del trámite</t>
  </si>
  <si>
    <t>Abril</t>
  </si>
  <si>
    <t xml:space="preserve">Reingreso a un programa académico: Trámite parcialmente en línea
Actualmente los estudiantes se acercan a la ventanilla única de atención de la Oficina de Registro y Control, desde donde se les brinda información para la realización física  y presencial del trámite en mención; lo cual incurre en mayores tiempos de desplazamiento para los usuarios. </t>
  </si>
  <si>
    <t>2.4.</t>
  </si>
  <si>
    <t>Proceso de trámite(s) a racionalizar</t>
  </si>
  <si>
    <t>Proceso del trámite</t>
  </si>
  <si>
    <t>Área líder del Trámite</t>
  </si>
  <si>
    <t>Mayo-Julio</t>
  </si>
  <si>
    <t>2.5.</t>
  </si>
  <si>
    <t>Implementación del trámite(s) racionalizado</t>
  </si>
  <si>
    <t>Trámite Implementado</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</si>
  <si>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</si>
  <si>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</si>
  <si>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</si>
  <si>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</si>
  <si>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</si>
  <si>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</si>
  <si>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</si>
  <si>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</si>
  <si>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</si>
  <si>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</si>
  <si>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</si>
  <si>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</si>
  <si>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</si>
  <si>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</si>
  <si>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</si>
  <si>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</si>
  <si>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</si>
  <si>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</si>
  <si>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</si>
  <si>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</si>
  <si>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</si>
  <si>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</si>
  <si>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</si>
  <si>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</si>
  <si>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</si>
  <si>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</si>
  <si>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</si>
  <si>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</si>
  <si>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Reingreso a un programa académico</t>
  </si>
  <si>
    <t>Inscrito</t>
  </si>
  <si>
    <t>Trámite parcialmente en línea</t>
  </si>
  <si>
    <t>Ejecutar el trámite totalmente en línea</t>
  </si>
  <si>
    <t>Eliminación de presencialidad en la implementación del trámite</t>
  </si>
  <si>
    <t>Tecnologica</t>
  </si>
  <si>
    <t>Desmaterialización</t>
  </si>
  <si>
    <t>Registro y Control - Facultades</t>
  </si>
  <si>
    <t xml:space="preserve">Actualmente los estudiantes se acercan a la ventanilla única de atención de la Oficina de Registro y Control, desde donde se brinda información para la realización física  y presencial del trámite en mención; lo cual incurre en mayores tiempos de desplazamiento para los usuarios. </t>
  </si>
  <si>
    <t>Componente 3: Rendición de cuentas</t>
  </si>
  <si>
    <t>Información de calidad y en lenguaje compresible</t>
  </si>
  <si>
    <t>Publicar informe de gestión vigencia 2022</t>
  </si>
  <si>
    <t>Informe de gestión vigencia 2022</t>
  </si>
  <si>
    <t>Enero</t>
  </si>
  <si>
    <t>1.2.</t>
  </si>
  <si>
    <t>Actualizar y organizar la página web con los links de portales donde se publica la información pública para el seguimiento a la gestión</t>
  </si>
  <si>
    <t>Página con los enlaces sobre seguimiento a la gestión actualizados</t>
  </si>
  <si>
    <t>Durante el año</t>
  </si>
  <si>
    <t xml:space="preserve">Durante el 1° trimestre de la vigencia, se realizo actualización en el link transparencia de la página institucional especificamente en los numerales:
3.1. Plan Anual de Adquisiciones
3.2. Publicación de la información contractual
3.3. Publicación de la ejecución de los contratos
4.1. Presupuesto general
4.2. Ejecución ,
4.3. Estados financieros y Balances generales
Directorio Institucional.
4.4.4. Plan Anticorrupción y de Atención al Ciudadano
4.4.2 Plan de acción 
Botón participa: Plan de Participación Ciudadana y Rendición de Cuentas 2023
Seguimiento a espacios de participación ciudadana.
Botón Atención y servicio al ciudadano: Socialización del protocolo de atención al ciudadano 
</t>
  </si>
  <si>
    <t>https://www.etitc.edu.co/es/</t>
  </si>
  <si>
    <t>1.3.</t>
  </si>
  <si>
    <t>Elaborar el autodiagnóstico de la estrategia de rendición de cuentas de la entidad</t>
  </si>
  <si>
    <t>(1) Autodiagnóstico de MIPG sobre rendición de cuentas diligenciado</t>
  </si>
  <si>
    <t>Junio</t>
  </si>
  <si>
    <t>1.4.</t>
  </si>
  <si>
    <t>Elaboración y socialización de newsletter Avizor</t>
  </si>
  <si>
    <t>10 ediciones newsletter Avizor</t>
  </si>
  <si>
    <t>Área de Comunicaciones</t>
  </si>
  <si>
    <t>Mensualmente</t>
  </si>
  <si>
    <t>Se realizo una edición para le mes de Febrero "En la Escuela favorecemos el perdón, la reconciliación y el encuentro con la vida y con la naturaleza"</t>
  </si>
  <si>
    <t>https://mailchi.mp/1b4d24f2da7f/avizor32-etitc</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</si>
  <si>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</si>
  <si>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</si>
  <si>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</si>
  <si>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</si>
  <si>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Esta actividad será realizada en el 4° trimestre de la vigencia</t>
  </si>
  <si>
    <t>1.6.</t>
  </si>
  <si>
    <t xml:space="preserve">Establecer la metodología del ejercicio de rendición de cuentas </t>
  </si>
  <si>
    <t xml:space="preserve">Participación en (1) reunión con el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</si>
  <si>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</si>
  <si>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</si>
  <si>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</si>
  <si>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</si>
  <si>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</si>
  <si>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</si>
  <si>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</si>
  <si>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 xml:space="preserve">Durante el 1° trimestre de la vigencia no se han realizado cápsulas informativas </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</si>
  <si>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</si>
  <si>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</si>
  <si>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</si>
  <si>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</si>
  <si>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</si>
  <si>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</si>
  <si>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</si>
  <si>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</si>
  <si>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</si>
  <si>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</si>
  <si>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</si>
  <si>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</si>
  <si>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</si>
  <si>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 xml:space="preserve">Generar y publicar  el Informe de gestión. </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</si>
  <si>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</si>
  <si>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</si>
  <si>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</si>
  <si>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</si>
  <si>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participación Ciudadana</t>
  </si>
  <si>
    <t>Componente 4: Mecanismo para mejorar la atención al ciudadano</t>
  </si>
  <si>
    <t>Estructura administrativa y direccionamiento estratégico</t>
  </si>
  <si>
    <t xml:space="preserve">Realizar un plan de acción desde la Oficina de Atención al Ciudadano, mediante el cual se incluyan actividades de impacto y mejora en la atención a los usuarios </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</si>
  <si>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</si>
  <si>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</si>
  <si>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</si>
  <si>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</si>
  <si>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</si>
  <si>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el área de atención al ciudadano y la oficina de comunicaciones, el pasado 7 de febrero se envio mediante correo masivo el protocolo de atención al ciudadano aprobado por el área de calidad; este está dirigido a los servidores, empleados oficiales y contratistas que atienden usuarios en la Escuela Tecnológica Instituto Técnico Central . </t>
  </si>
  <si>
    <t>https://www.etitc.edu.co/archives/calidad/GDO-PT-02.pdf</t>
  </si>
  <si>
    <t>2.2</t>
  </si>
  <si>
    <t>Realizar ejercicios de socialización y sensibilización para la adecuada radicación de PQRSD y diferentes canales de comunicación institucionales</t>
  </si>
  <si>
    <t xml:space="preserve">(1) ejercicio de socialización </t>
  </si>
  <si>
    <t>Consolidar el área de Atención al Ciudadano para las instalaciones Tintal.</t>
  </si>
  <si>
    <t>(1) área consolidada</t>
  </si>
  <si>
    <t>Coordinadora Gestión Documental y Atención al Ciudadano</t>
  </si>
  <si>
    <t xml:space="preserve">El equipo de atención al ciudadano encargado de la atención al ciudadano se consolido durante el 1° trimestre, se ejecuta el desarrollo de los contratos 151 y 197de 2023.  </t>
  </si>
  <si>
    <t>Talento humano</t>
  </si>
  <si>
    <t>Fortalecer las competencias  de servidores públicos que atienden directamente al ciudadano</t>
  </si>
  <si>
    <t>(1) Capacitación realizada</t>
  </si>
  <si>
    <t>Área de Atención al Ciudadano y Área Talento Humano</t>
  </si>
  <si>
    <t>Esta actividad será realizada en el 3° trimestre de la vigencia</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</si>
  <si>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</si>
  <si>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</si>
  <si>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</si>
  <si>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</si>
  <si>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</si>
  <si>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</si>
  <si>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</si>
  <si>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</si>
  <si>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</si>
  <si>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 xml:space="preserve">El informe de PQRSD, se ecuetra publicado en la página web institucional, se evidencia la recepción de un total de 147 PQRSD. El tipo de requerimiento más representativo durante el período comprendido entre
el 1°de enero y el 31 de marzo 2023, fue Petición General con un 53% (78);
Quejas con el 21% (31); Petición de documentación o información con 17% (25);
Sugerencias con una participación de 4% (6); Seguido de recurso de apelación
1% con un equivalente de (3), Denuncia con 1% equivalente a (2) y finalizando con reclamos 1% con un equivalente de (2)
</t>
  </si>
  <si>
    <t>https://etitc.edu.co/archives/pqrsd123.pdf</t>
  </si>
  <si>
    <t>Relacionamiento con el ciudadano</t>
  </si>
  <si>
    <t>Realizar un documento de socialización y divulgarlo a la comunidad educativa mediante correo institucional, en lo referente al protocolo de atención al ciudadano de la entidad</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</si>
  <si>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</si>
  <si>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</si>
  <si>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</si>
  <si>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</si>
  <si>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</si>
  <si>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</si>
  <si>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</si>
  <si>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</si>
  <si>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</si>
  <si>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</si>
  <si>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</si>
  <si>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 xml:space="preserve">En informe se consolida en el informe de PQRSD 1º trimestre de la vigencia. Se indentificaron los siguientes datos: Durante el primer trimestre de 2023 se diligenciaron 239 encuestas de satisfacción del servicio. Los tipos de usuarios que evaluaron el servicio se distribuyeron así: 27 docentes, 115 estudiantes, 51 administrativos, 11 egresados y 21 padres de familia – acudiente y 14 otros. El informe se encuentra publicado en la página institucional. </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</si>
  <si>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</si>
  <si>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</si>
  <si>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</si>
  <si>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</si>
  <si>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https://www.etitc.edu.co/es/page/leytransparencia
https://www.etitc.edu.co/es/page/atencionciudadano
https://www.etitc.edu.co/es/page/participa</t>
  </si>
  <si>
    <t>Mantener actualizada la información acerca de trámites, otros procedimientos administrativos (OPAS), en el Sistema Único de Información de trámites - SUIT</t>
  </si>
  <si>
    <t xml:space="preserve">Tramites permanentemente actualizados </t>
  </si>
  <si>
    <t xml:space="preserve">La información en el aplicativo SUIT, se mantiene actualizada de conformidad con lo reportado por cada uno de los administradores </t>
  </si>
  <si>
    <t>lineamientos de transparencia pasiva</t>
  </si>
  <si>
    <t>Analizar mediciones  de percepción de los ciudadanos respecto a la calidad y acceso de la oferta institucional, la atención prestada y generar informe trimestral.</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</si>
  <si>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</si>
  <si>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</si>
  <si>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</si>
  <si>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</si>
  <si>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</si>
  <si>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</si>
  <si>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</si>
  <si>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</si>
  <si>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</si>
  <si>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</si>
  <si>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</si>
  <si>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</si>
  <si>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</si>
  <si>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</si>
  <si>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</si>
  <si>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</si>
  <si>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</si>
  <si>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</si>
  <si>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</si>
  <si>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</si>
  <si>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</si>
  <si>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</si>
  <si>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</si>
  <si>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</si>
  <si>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</si>
  <si>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</si>
  <si>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</si>
  <si>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</si>
  <si>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1.3</t>
  </si>
  <si>
    <t xml:space="preserve">Realizar replicas con los  equipos de trabajo  de la información que se trabaja en la mesa sectorial de conocimiento y demás espacios  sectoriales </t>
  </si>
  <si>
    <t xml:space="preserve">4 replicas </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</si>
  <si>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</si>
  <si>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</si>
  <si>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</si>
  <si>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</si>
  <si>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 xml:space="preserve">Realizar seguimiento a los espacios de participación ciudadana </t>
  </si>
  <si>
    <t xml:space="preserve">4 informes realizados </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</si>
  <si>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</si>
  <si>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</si>
  <si>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</si>
  <si>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</si>
  <si>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</si>
  <si>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</si>
  <si>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</si>
  <si>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</si>
  <si>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</si>
  <si>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</si>
  <si>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</si>
  <si>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</si>
  <si>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</si>
  <si>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</si>
  <si>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</si>
  <si>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</si>
  <si>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</si>
  <si>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</si>
  <si>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</si>
  <si>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</si>
  <si>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</si>
  <si>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</si>
  <si>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</si>
  <si>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</si>
  <si>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</si>
  <si>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</si>
  <si>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</si>
  <si>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</si>
  <si>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</si>
  <si>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</si>
  <si>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</si>
  <si>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</si>
  <si>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</si>
  <si>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</si>
  <si>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</si>
  <si>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</si>
  <si>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Avance 2º trimestre</t>
  </si>
  <si>
    <t xml:space="preserve">Como resultado de la ejecución del Cto 124 de 2023; desde la  Oficina de Calidad se estructuró una guía para la administración del riesgo institucional, , sin embargo, esta no cuenta con una revisión y aprobación de CIGD, por tanto no se ha cumplido la actividad. </t>
  </si>
  <si>
    <t xml:space="preserve">Esta actividad se cumplio durante el 1° trimestre </t>
  </si>
  <si>
    <t xml:space="preserve">Durante el 1° trimestre de la vigencia se realizo un proceso de capacitación en terminos de la actualización de las matrices de riesgos, se proyecta realizar una 2° sesión durante el 2° semestre de la vigencia. </t>
  </si>
  <si>
    <t xml:space="preserve">Durante el 2° trimestre de la vigencia se evidencia el seguimiento a los mapas y tratamiento de riesgos de los procesos, de la siguiente manera:
Completa: Direccionamiento Institucional, Docencia IBTI, Docencia PES, Extensión y Proyección Social, Gestión Ambiental, Gestión de Adquisiciones, Gestión de Autoevaluación, Gestión de Bienestar Universitario, Gestión de Calidad, Gestión de Control Interno Disciplinario, Gestión de Control Interno, Gestión de Informática y Comunicaciones, Gestión de Recursos Físicos, Gestión de Seguridad de la Información, Gestión de Seguridad y Salud en el Trabajo, Gestión de Talento Humano, Gestión Documental, Gestión Financiera, Gestión Jurídica, Investigación.
La revisión como segunda línea de defensa sera realizada por la Oficina Asesora de Planeación durante el mes de agosto. </t>
  </si>
  <si>
    <t xml:space="preserve">https://www.etitc.edu.co/archives/informeauditoriades23.pdf
https://www.etitc.edu.co/archives/informeauditoriadib23.pdf
</t>
  </si>
  <si>
    <t>Área de Calidad: 
Durante los meses de abril y mayo se adelantaron auditorías a los procesos de: Docencia Bachillerato, Docencia PES, Gestión Jurídica, Gestión Documental, Adquisiciones y Talento Humano. Durante este período quedaron aplazadas las auditorías de Bienestar Universitario y Gestión de Recursos Físicos.
Durante el mes de junio se adelantaron las auditorias a los procesos de Gestión de Seguridad de la Información y Gestión de Informática y Comunicaciones.
Las auditorias de Gestión Financiera y Gestión de Control Disciplinario no se ejecutaron durante el mes de junio. 
Desde la Oficina de Cotrol interno: 
Durante el 2° trimestre se desarrollaron las auditorias:
Docencia PES: 
Docencia IBTI: 
Gestión Financiera: El informe se encuetra en revisión por el proceso auditado</t>
  </si>
  <si>
    <t xml:space="preserve">Durante el 2° trimestre de la vigencia se encuentran cargados los datos de operación de 11 de los 22 trámites inscritos en la Plataforma SUIT:
Aplazamiento del semestre, Renovación de matrícula de estudiantes (Academusoft), Reingreso a un programa académico, Carnetización, Inscripción aspirantes a programas de pregrados, Matrícula aspirantes admitidos a programas de posgrado, Certificado de notas, Certificados y constancias de estudios, Contenido del programa académico, Grado de pregrado y posgrado, Cancelación de la matrícula académica. 
</t>
  </si>
  <si>
    <t xml:space="preserve">Para esta actividad y según las acciones pactadas en el plan de trabajo para el cumplimiento de la meta de racionalización, se dio cumplimiento a las  etapas 1, 2 y 3 de las 6 etapas solicitadas.  
</t>
  </si>
  <si>
    <t>https://itceduco-my.sharepoint.com/:b:/g/personal/plandeaccion_itc_edu_co/EYHKD3-ytDdLpWZQfldp1osBbUyVtzMBuHNs3KhbEdpylQ?e=hM40WH</t>
  </si>
  <si>
    <t xml:space="preserve">Para esta actividad y según las acciones pactadas en el plan de trabajo para el cumplimiento de la meta de racionalización, se dio cumplimiento a las  etapas 4, 5 y 6 de las 6.
</t>
  </si>
  <si>
    <t xml:space="preserve">El informe de Gestión se encuentra publicado en la página web </t>
  </si>
  <si>
    <t>https://etitc.edu.co/archives/gestion222.pdf
https://www.etitc.edu.co/archives/gestion122.pdf</t>
  </si>
  <si>
    <t>Durante el 2° trimestre de la vigencia, se realizo actualización en el link transparencia de la página institucional especificamente en los numerales:
2.1. Normatividad de la entidad
3.3. Publicación de la ejecución de los contratos
4.4.1. Plan de Desarrollo Institucional
4.4.2. Planes de acción
4.4.3. Metas, objetivos e indicadores de gestión y/o desempeño
4.4.4. Plan Anticorrupción y de Atención al Ciudadano
4.4.7. Plan de Acción Sectorial
4.5. Proyectos de Inversión</t>
  </si>
  <si>
    <t>Se desarrollo el autodiagnostico de Rendición de cuentas, se obtuvo como resultado un puntaje de 91, 3 sobre 100. Esta información corresponde a la realidad institucional.</t>
  </si>
  <si>
    <t>Botón Participa
6.6 Control Social 
https://etitc.edu.co/es/page/participa</t>
  </si>
  <si>
    <t>Esta actividad no ha tenido acvances durante el 2° trimestre de la vigencia</t>
  </si>
  <si>
    <t xml:space="preserve">Durante el 2° trimestre se evidencia la creación de las siguientes capsulas:
Ambiente y Bioeconomía Sustentable, Energía asequible, eficiente y sostenible, Congreso de Ingeniería, Desarrollo Humano y Sostenibilidad Global 2023,  Política de Inclusión Educativa, Intercultural y de Género, Canales de atención, Día de la Mujer Ingeniera, ¿Cuál es el sinónimo de ser papá?, Uso del tiempo libre, Temas para #MételeMente, ¡Mañana tendremos votaciones!, I Feria Laboral ETITC, Día del Maestro 2023, #DíaMundialDelReciclaje, Felicitamos a los maestros en su día, Líneas de Investigación, Sustitución árboles, Día del Trabajador, Día Nacional de la Niñez y la Recreación, Día de la Secretaria, Métele mente 2023, Sexo con Sentido, Seguridad de la información y continuidad del servicio, Nuestros docentes cuentan sobre su experiencia educativa en la ETITC, Le preguntamos a nuestros estudiantes que se siente ser parte de la ETITC, Letras ConCiencia TecnoLógica, Ambiente y Bioeconomía Sustentable, Mujeres escribiendo la historia de la ETITC, Expectativas de nuestros estudiantes, Caracterización de estudiantes, Inicio periodo académico.
</t>
  </si>
  <si>
    <t>https://www.facebook.com/etitc/videos</t>
  </si>
  <si>
    <t>Se desarrollo la siguiente capsula informativa: 
Canales de atención ℹ
Conozca nuestros canales dispuestos para la atención a la ciudadanía (30 de junio de 2023)</t>
  </si>
  <si>
    <t>https://www.facebook.com/etitc/videos/660156585976188
https://www.facebook.com/watch/?v=660156585976188&amp;__cft__[0]=AZVvPt6GSUQQ3tRT21m2gXfsEGTu5FwkkP6T2pkAGJAYgxPLyJYR96bR5VmLUgMSX9wwMcsu1bfpEtEc26HOj-eVzmL2X-OHEsxW7YY_vttEUIy9a1AeSuexwsDD-hbJ2PUAFFT4hdJJXBnWru0qKyw5_hOlMOi97NRTvLyg2iD2QmuhEfkuzPCzS4cGm5iMo5w</t>
  </si>
  <si>
    <t>Esta actividad fue realizada durante el 1° trimestre</t>
  </si>
  <si>
    <t xml:space="preserve">Desde el área de Informática y Comunicaciones se informa que la entidad cumple con los criterios de accesibilidad AA, esto se evidencia en la arquitectura de la página web y se reportaron durante el 2° trimestre mediante el FURAG vigencia 2022. </t>
  </si>
  <si>
    <t>https://etitc.edu.co/archives/seguimientotranspa24.pdf</t>
  </si>
  <si>
    <t>El informe se encuentra publicado en la página web "SEGUIMIENTO A LA TRANSPARENCIA Y DEL DERECHO DE ACCESO A LA INFORMACIÓN PUBLICA - EN CUMPLIMIENTO A LA LEY 1712 DEL 6 DE MARZO DEL 2014"</t>
  </si>
  <si>
    <t xml:space="preserve">El informe de PQRSD, se ecuetra publicado en la página web institucional, se evidencia la recepción de un total de 177 PQRSD. 
El tipo de requerimiento más representativo durante el período comprendido entre
1°de abril y el 30 de junio 2023, fue Petición General con un 75% (132); Quejas 
con el 11% (19); Petición de documentación o información con 7% (12); Denuncia
con una participación de 3% (6); Seguido de Sugerencias con 2% equivalente a 
(4); reclamos 1% con un equivalente de (2). y finalizando con Petición de Consulta 
1% con un equivalente de (2).
</t>
  </si>
  <si>
    <t>https://etitc.edu.co/es/page/atencionciudadano&amp;informes</t>
  </si>
  <si>
    <t xml:space="preserve">Pare el segundo trimestre de 2023, no se obtuvo el informe de evaluación del servicio.
</t>
  </si>
  <si>
    <t xml:space="preserve">Esta actividad se realizo durante el mes de febrero con la presentación y publicación del informe </t>
  </si>
  <si>
    <t>https://www.etitc.edu.co/archives/infoevaluacionins22.pdf</t>
  </si>
  <si>
    <t>Avance 3º trimestre</t>
  </si>
  <si>
    <t>Avance 3° trimestre</t>
  </si>
  <si>
    <t>Avance 2° trimestre</t>
  </si>
  <si>
    <t>La Oficina asesora de planeación realizo la revisión de los mapas y planes de tratamiento de riesgos  de los 20 procesos institucionales como segunda línea de defensa, se encuentran las matrices publicadas en el botón transparencia espacio 4.11. MAPA Y PLAN DE TRATAMIENTO DE RIESGOS (https://etitc.edu.co/es/page/leytransparencia)
Se cuenta con el informe respectivo en el que se encuentran los resultados obtenidos según lo integrado en la política de administración del riesgo institucional: 
https://itceduco-my.sharepoint.com/:b:/g/personal/plandeaccion_itc_edu_co/Ea-PoGfRbIZKm-vgwFFF26wBoOq58pG9Ft2DssDO2XSPXw?e=tjD5r2</t>
  </si>
  <si>
    <t xml:space="preserve">https://etitc.edu.co/es/page/leytransparencia
</t>
  </si>
  <si>
    <t>https://etitc.edu.co/es/page/control-interno</t>
  </si>
  <si>
    <t xml:space="preserve">Auditoria a caja menor (17 agosto) 
 https://etitc.edu.co/archives/informeauditoriacm23.pdf
Direccionamiento institucional (19 y 20 de septiembre) 
https://etitc.edu.co/archives/informeauditoriadie23.pdf
Extensión y Proyección Social (1° de agosto) https://etitc.edu.co/archives/informeauditoriaex23.pdf
Investigación (21 de septiembre) 
https://etitc.edu.co/archives/informeauditoriain23.pdf
</t>
  </si>
  <si>
    <t xml:space="preserve">Esta actividad se proyecta realizar durante el 4° trimestre de la vigencia </t>
  </si>
  <si>
    <t>Desde la Oficina de Planeación y el área de Calidad se desarrollaron mesas técnicas con los procesos institucionales con el objetivo de realizar actividades de sencibilización y capacitación frente a la identificación de riesgos, estructuración y diseño de controles. en este sentido durante el 3° trimestre de la vigencia se realizaron 16 mesas técnicas. se tiene proyectado finalizar las restantes 3, durante el 4° trimestre.  Los resultados se encuentran publicados en la página institucional. 4.11. MAPA Y PLAN DE TRATAMIENTO DE RIESGOS. https://etitc.edu.co/es/page/leytransparencia</t>
  </si>
  <si>
    <t>Transparencia y acceso a información pública | ETITC</t>
  </si>
  <si>
    <t xml:space="preserve">Esta actividad fue realizada durane el 1° trimestre de la vigencia </t>
  </si>
  <si>
    <t xml:space="preserve">Esta actividad fue realizada durane el 2° trimestre de la vigencia </t>
  </si>
  <si>
    <t xml:space="preserve">La Herramiento de caracterización de usuarios fue actualizada por las áreas de Atención al Ciudadano y Oficina Asesora de Planeación, en el instrumento esta conformado por 26 preguntas. Esta encuesta fue compartida a través de las pantallas de comunicación de la institución y redes sociales.  </t>
  </si>
  <si>
    <t>https://forms.office.com/pages/responsepage.aspx?id=RtBfSWTYZ0ae6FBnl2TYNNTpZ9sQVvJIusFe5zN2UFtUMjg4V05RRzk1VEVYNjRVT09NM0lVQktRRi4u</t>
  </si>
  <si>
    <t>El informe de PQRSD, se ecuetra publicado en la página web institucional, se evidencia la recepción de un total de 167 PQRSD. 
El tipo de requerimiento más representativo durante el período comprendido entre
el 1°de julio y el 30 de septiembre 2023, fue Petición General con un 55% (92);
Quejas con el 26% (44); Petición de documentación o información con 13% (21);
Reclamo con una participación de 4% (6); Seguido de Sugerencias con 1%
equivalente a (2); y finalizando con Denuncia 1% con un equivalente de (2).</t>
  </si>
  <si>
    <t xml:space="preserve">Para el tercer trimestre de la vigencia 2023 se gestionaron en total 258 encuestas de
satisfacción del servicio prestado, y los grupos de interés que realizaron la evaluación
fueron 162 estudiantes. 21 docentes. 13 egresados. 39 administrativos.11 Padres de familia
y/o acudientes.11 en la clasificación de otros y 2 usuario sin clasificar. </t>
  </si>
  <si>
    <t>https://etitc.edu.co/archives/pqrsd323.pdf</t>
  </si>
  <si>
    <t>El inventario de activos de información de la institución se encuentra publicado en la página institucional y es actualizado por el área de seguridad de la información</t>
  </si>
  <si>
    <t>https://etitc.edu.co/es/page/leytransparencia
7.1.1. Registros de activos de información</t>
  </si>
  <si>
    <t>https://etitc.edu.co/es/page/leytransparencia
7.1.2. Índice de información clasificada y reservada</t>
  </si>
  <si>
    <t>https://etitc.edu.co/es/page/leytransparencia
7.1.3. Esquema de publicación de la información</t>
  </si>
  <si>
    <t xml:space="preserve">El Esquema de publicación y actualización de la  información de la institución se encuentra publicado en la página institucional y es actualizado por el área de Comunicaciones </t>
  </si>
  <si>
    <t>El Índice de información Clacificada y Reservada se encuentra publicado en la página institucional y es actualizado por el área de seguridad de la información</t>
  </si>
  <si>
    <t xml:space="preserve">Esta actividad fue realizada durante el 2° trimestre </t>
  </si>
  <si>
    <t xml:space="preserve">Durante el 3° trimestre se realizo actualización en los botones: 
Transparencia: 
1.9. Procedimientos que se siguen para tomar decisiones en las diferentes áreas
Institucional
4.4.2. Planes de acción
4.4.3. Metas, objetivos e indicadores de gestión y/o desempeño
4.5. Proyectos de Inversión
4.7.6. Informe de Gestión Anual
7.1.1. Registros de activos de información
7.1.2. Índice de información clasificada y reservada
7.1.3. Esquema de publicación de la información
Participa: 
6.2.1. Planes estratégicos sectoriales institucionales
6.4. Colaboración e innovación abierta
6.5. Rendición de cuentas
6.6. Control social
</t>
  </si>
  <si>
    <t>https://www.etitc.edu.co/es/page/leytransparencia
https://www.etitc.edu.co/es/page/participa</t>
  </si>
  <si>
    <t>Desde la Oficina de Planeación se cuenta con el correo institucional: rendicioncuentas@itc.edu.co, como canal permanente, mediante el cual la ciudadanía puede proponer temáticas sobre las cuales la ciudadanía desee que la ETITC rinda cuentas.</t>
  </si>
  <si>
    <t>https://www.etitc.edu.co/es/page/participa</t>
  </si>
  <si>
    <t xml:space="preserve">Los informes se realizan de manera trimestral y los informes se encuentran publicados en el botón participa </t>
  </si>
  <si>
    <t xml:space="preserve">Programada para noviembre </t>
  </si>
  <si>
    <t xml:space="preserve">Preguntar por las actividades del código de integridad </t>
  </si>
  <si>
    <t>Replica realziada por planeación. IDI 2022</t>
  </si>
  <si>
    <t xml:space="preserve">PROGRAMAR PARA </t>
  </si>
  <si>
    <t xml:space="preserve">Durante el 3° trimestre de la vigencia se encuentran cargados los datos de operación de 11 de los 22 trámites inscritos en la Plataforma SUIT:
Certificados y constancias de estudios, Aplazamiento del semestre, Cancelación de la matrícula académica, Fraccionamiento de matrícula, Contenido del programa académico, Inscripción aspirantes a programas de pregrados, Certificado de notas, Grado de pregrado y posgrado, Matrícula aspirantes admitidos a programas de pregrado, Renovación de matrícula de estudiantes, Cursos intersemestral.
</t>
  </si>
  <si>
    <t xml:space="preserve">Desde el área de Atención al ciudadano se invitó a las personas directamente relacionadas con la atención al ciudadano a participar en el  "Curso intruductorio de lenguaje incluyente" desarrollado entre el 3 y el 27 de agosto, con una intencidad de 60 horas. Participaron 2 de las 3 personas de la ventanilla única. </t>
  </si>
  <si>
    <t xml:space="preserve">Certificado presentados  </t>
  </si>
  <si>
    <t xml:space="preserve">Desde el área de Atención al ciudadano se invitó a las personas directamente relacionadas con la atención al ciudadano a participar en el  "Curso intruductorio de lenguaje incluyente" desarrollado entre el 3 y el 27 de agosto, con una intencidad de 60 horas. Participaron 2 de las 3 personas de la ventanilla única. 
Desde el área de atención al ciudadano se realizo la gestión para realizar capacitación en lenguaje incluyente, sin embargo, este es un servicio que requiere ser contratado por un tercero experto. </t>
  </si>
  <si>
    <t xml:space="preserve">Desde el área de atención al ciudadano se desarrollo el plan de acción, mismo que se desarrolla desde el área foermuladora. Esta cuenta con 5 actividades especifificas.
Se muestra la matriz como evidencia.  </t>
  </si>
  <si>
    <t>Matriz de seguimiento</t>
  </si>
  <si>
    <t>https://www.etitc.edu.co/es/page/informativo</t>
  </si>
  <si>
    <t>Durante el 3° trimestre de la vigencia se realizaron 3 ediciones correspondientes a los meses de agosto, septiembre y octubre</t>
  </si>
  <si>
    <t>Mapa de riesgos de corrupción</t>
  </si>
  <si>
    <t>Componente 2: Racionalización de trámites</t>
  </si>
  <si>
    <t>Rendición de cuentas</t>
  </si>
  <si>
    <t>Mecanismo para mejorar la atención al ciudadano</t>
  </si>
  <si>
    <t>Mecanismos para la transparencia y acceso a la información</t>
  </si>
  <si>
    <t xml:space="preserve">PROMEDIO </t>
  </si>
  <si>
    <t>ANANCE GENERAL DEL PAAC 2023</t>
  </si>
  <si>
    <t>PORCENTAJE FALTANTE POR DESARROLLAR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</si>
</sst>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23"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4"/>
      <color theme="0"/>
      <name val="Calibri"/>
      <family val="2"/>
      <scheme val="minor"/>
    </font>
    <font>
      <u/>
      <sz val="11"/>
      <color theme="1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indexed="9"/>
        <bgColor indexed="64"/>
      </patternFill>
    </fill>
    <fill>
      <patternFill patternType="solid">
        <fgColor rgb="FF002060"/>
        <bgColor indexed="64"/>
      </patternFill>
    </fill>
    <fill>
      <patternFill patternType="solid">
        <fgColor theme="2"/>
        <bgColor indexed="64"/>
      </patternFill>
    </fill>
  </fills>
  <borders count="38">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auto="1"/>
      </left>
      <right style="thin">
        <color auto="1"/>
      </right>
      <top/>
      <bottom/>
      <diagonal/>
    </border>
    <border>
      <left style="medium">
        <color indexed="64"/>
      </left>
      <right/>
      <top/>
      <bottom/>
      <diagonal/>
    </border>
    <border>
      <left style="thin">
        <color auto="1"/>
      </left>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14">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9" fillId="0" borderId="11" xfId="0" applyFont="1" applyBorder="1" applyAlignment="1">
      <alignment horizontal="justify" vertical="center" wrapText="1"/>
    </xf>
    <xf numFmtId="0" fontId="9" fillId="0" borderId="13" xfId="0" applyFont="1" applyBorder="1" applyAlignment="1">
      <alignment horizontal="justify" vertical="center" wrapText="1"/>
    </xf>
    <xf numFmtId="0" fontId="0" fillId="0" borderId="0" xfId="0" applyAlignment="1">
      <alignment horizontal="center"/>
    </xf>
    <xf numFmtId="0" fontId="0" fillId="0" borderId="0" xfId="0" applyAlignment="1">
      <alignment shrinkToFit="1"/>
    </xf>
    <xf numFmtId="0" fontId="0" fillId="0" borderId="11" xfId="0" applyBorder="1" applyAlignment="1">
      <alignment horizontal="justify" vertical="center" shrinkToFit="1"/>
    </xf>
    <xf numFmtId="0" fontId="1" fillId="0" borderId="11" xfId="0" applyFont="1" applyBorder="1" applyAlignment="1">
      <alignment horizontal="justify" vertical="center" shrinkToFit="1"/>
    </xf>
    <xf numFmtId="0" fontId="0" fillId="2" borderId="11" xfId="0" applyFill="1" applyBorder="1" applyAlignment="1">
      <alignment horizontal="justify" vertical="center" shrinkToFit="1"/>
    </xf>
    <xf numFmtId="0" fontId="0" fillId="0" borderId="11" xfId="0" applyBorder="1" applyAlignment="1">
      <alignment horizontal="center" vertical="center" wrapText="1" shrinkToFit="1"/>
    </xf>
    <xf numFmtId="0" fontId="0" fillId="2" borderId="11" xfId="0" applyFill="1" applyBorder="1" applyAlignment="1">
      <alignment horizontal="center" vertical="center" wrapText="1" shrinkToFi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10" fillId="0" borderId="16" xfId="0" applyFont="1" applyBorder="1" applyAlignment="1">
      <alignment horizontal="center" vertical="center"/>
    </xf>
    <xf numFmtId="0" fontId="0" fillId="0" borderId="13" xfId="0" applyBorder="1" applyAlignment="1">
      <alignment vertical="center" shrinkToFit="1"/>
    </xf>
    <xf numFmtId="0" fontId="10" fillId="0" borderId="22" xfId="0" applyFont="1" applyBorder="1" applyAlignment="1">
      <alignment horizontal="center" vertical="center" wrapText="1"/>
    </xf>
    <xf numFmtId="0" fontId="0" fillId="2" borderId="0" xfId="0" applyFill="1"/>
    <xf numFmtId="0" fontId="0" fillId="2" borderId="0" xfId="0" applyFill="1" applyAlignment="1">
      <alignment shrinkToFit="1"/>
    </xf>
    <xf numFmtId="0" fontId="0" fillId="2" borderId="0" xfId="0" applyFill="1" applyAlignment="1">
      <alignment horizontal="center"/>
    </xf>
    <xf numFmtId="0" fontId="0" fillId="0" borderId="0" xfId="0" applyAlignment="1">
      <alignment wrapText="1"/>
    </xf>
    <xf numFmtId="0" fontId="0" fillId="0" borderId="11" xfId="0" applyBorder="1" applyAlignment="1">
      <alignment wrapText="1"/>
    </xf>
    <xf numFmtId="9" fontId="0" fillId="0" borderId="21" xfId="1" applyFont="1" applyBorder="1"/>
    <xf numFmtId="9" fontId="0" fillId="0" borderId="12" xfId="0" applyNumberFormat="1" applyBorder="1"/>
    <xf numFmtId="0" fontId="0" fillId="0" borderId="13" xfId="0"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Border="1" applyAlignment="1">
      <alignment wrapText="1" readingOrder="1"/>
    </xf>
    <xf numFmtId="0" fontId="12" fillId="0" borderId="11" xfId="0" applyFont="1" applyBorder="1" applyAlignment="1">
      <alignment wrapText="1" readingOrder="1"/>
    </xf>
    <xf numFmtId="0" fontId="0" fillId="0" borderId="13" xfId="0" applyBorder="1" applyAlignment="1">
      <alignment wrapText="1" readingOrder="1"/>
    </xf>
    <xf numFmtId="0" fontId="0" fillId="0" borderId="24" xfId="0" applyBorder="1" applyAlignment="1">
      <alignment wrapText="1" readingOrder="1"/>
    </xf>
    <xf numFmtId="0" fontId="12" fillId="0" borderId="24" xfId="0" applyFont="1" applyBorder="1" applyAlignment="1">
      <alignment horizontal="justify" vertical="center" wrapText="1" readingOrder="1"/>
    </xf>
    <xf numFmtId="0" fontId="0" fillId="0" borderId="25" xfId="0"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9" fillId="0" borderId="11" xfId="0" applyFont="1" applyBorder="1" applyAlignment="1">
      <alignment horizontal="left" vertical="center" wrapText="1"/>
    </xf>
    <xf numFmtId="0" fontId="0" fillId="0" borderId="11" xfId="0" applyBorder="1" applyAlignment="1">
      <alignment horizontal="left" vertical="center" wrapText="1"/>
    </xf>
    <xf numFmtId="0" fontId="0" fillId="0" borderId="13" xfId="0" applyBorder="1" applyAlignment="1">
      <alignment horizontal="left" vertical="center" wrapText="1"/>
    </xf>
    <xf numFmtId="0" fontId="0" fillId="0" borderId="11" xfId="0" applyBorder="1" applyAlignment="1">
      <alignment vertical="center" shrinkToFit="1"/>
    </xf>
    <xf numFmtId="14" fontId="0" fillId="2" borderId="12" xfId="0" applyNumberFormat="1" applyFill="1" applyBorder="1" applyAlignment="1">
      <alignment horizontal="center" vertical="center" shrinkToFit="1"/>
    </xf>
    <xf numFmtId="14" fontId="0" fillId="0" borderId="14" xfId="0" applyNumberFormat="1" applyBorder="1" applyAlignment="1">
      <alignment horizontal="center" vertical="center" wrapText="1"/>
    </xf>
    <xf numFmtId="14" fontId="0" fillId="0" borderId="12" xfId="0" applyNumberFormat="1" applyBorder="1" applyAlignment="1">
      <alignment horizontal="center" vertical="center" wrapText="1" shrinkToFit="1"/>
    </xf>
    <xf numFmtId="14" fontId="0" fillId="0" borderId="12" xfId="0" applyNumberFormat="1" applyBorder="1" applyAlignment="1">
      <alignment horizontal="center" vertical="center" shrinkToFit="1"/>
    </xf>
    <xf numFmtId="14" fontId="9" fillId="0" borderId="12" xfId="0" applyNumberFormat="1" applyFont="1" applyBorder="1" applyAlignment="1">
      <alignment horizontal="center" vertical="center" wrapText="1"/>
    </xf>
    <xf numFmtId="0" fontId="9" fillId="0" borderId="11" xfId="0" applyFont="1" applyBorder="1" applyAlignment="1">
      <alignment vertical="center" wrapText="1"/>
    </xf>
    <xf numFmtId="0" fontId="9" fillId="0" borderId="11" xfId="0" applyFont="1" applyBorder="1" applyAlignment="1">
      <alignment horizontal="center" vertical="center" wrapText="1" shrinkToFit="1"/>
    </xf>
    <xf numFmtId="0" fontId="9" fillId="0" borderId="11" xfId="0" applyFont="1" applyBorder="1" applyAlignment="1">
      <alignment horizontal="justify" vertical="center" wrapText="1" shrinkToFit="1"/>
    </xf>
    <xf numFmtId="0" fontId="9" fillId="2" borderId="11" xfId="0" applyFont="1" applyFill="1" applyBorder="1" applyAlignment="1">
      <alignment horizontal="justify" vertical="center" shrinkToFit="1"/>
    </xf>
    <xf numFmtId="0" fontId="0" fillId="0" borderId="11" xfId="0" applyBorder="1" applyAlignment="1">
      <alignment horizontal="center" vertical="center" shrinkToFit="1"/>
    </xf>
    <xf numFmtId="0" fontId="0" fillId="0" borderId="11" xfId="0" applyBorder="1" applyAlignment="1">
      <alignment horizontal="justify" vertical="center" wrapText="1" shrinkToFit="1"/>
    </xf>
    <xf numFmtId="0" fontId="0" fillId="0" borderId="11" xfId="0" applyBorder="1" applyAlignment="1">
      <alignment horizontal="justify" vertical="center"/>
    </xf>
    <xf numFmtId="0" fontId="0" fillId="0" borderId="11" xfId="0" applyBorder="1" applyAlignment="1">
      <alignment vertical="center"/>
    </xf>
    <xf numFmtId="14" fontId="0" fillId="0" borderId="12" xfId="0" applyNumberFormat="1" applyBorder="1" applyAlignment="1">
      <alignment horizontal="center" vertical="center" wrapText="1"/>
    </xf>
    <xf numFmtId="0" fontId="9" fillId="0" borderId="13" xfId="0" applyFont="1" applyBorder="1" applyAlignment="1">
      <alignment vertical="center" wrapText="1"/>
    </xf>
    <xf numFmtId="0" fontId="9" fillId="0" borderId="0" xfId="3" applyFont="1"/>
    <xf numFmtId="0" fontId="18" fillId="4" borderId="0" xfId="3" applyFont="1" applyFill="1" applyAlignment="1">
      <alignment horizontal="left" vertical="top" wrapText="1"/>
    </xf>
    <xf numFmtId="14" fontId="18" fillId="4" borderId="28" xfId="3"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0" fillId="0" borderId="13" xfId="0" applyBorder="1" applyAlignment="1">
      <alignment horizontal="center" vertical="center" shrinkToFit="1"/>
    </xf>
    <xf numFmtId="14" fontId="9" fillId="0" borderId="14" xfId="0" applyNumberFormat="1" applyFont="1" applyBorder="1" applyAlignment="1">
      <alignment horizontal="center" vertical="center" wrapText="1"/>
    </xf>
    <xf numFmtId="0" fontId="10" fillId="0" borderId="10" xfId="0" applyFont="1" applyBorder="1" applyAlignment="1">
      <alignment horizontal="center" vertical="center" wrapText="1"/>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0" fontId="15" fillId="5" borderId="10" xfId="0" applyFont="1" applyFill="1" applyBorder="1" applyAlignment="1">
      <alignment horizontal="center" vertical="center" shrinkToFit="1"/>
    </xf>
    <xf numFmtId="0" fontId="15" fillId="5" borderId="11" xfId="0" applyFont="1" applyFill="1" applyBorder="1" applyAlignment="1">
      <alignment horizontal="center" vertical="center" shrinkToFit="1"/>
    </xf>
    <xf numFmtId="0" fontId="15" fillId="5" borderId="12" xfId="0" applyFont="1" applyFill="1" applyBorder="1" applyAlignment="1">
      <alignment horizontal="center" vertical="center" shrinkToFit="1"/>
    </xf>
    <xf numFmtId="0" fontId="15" fillId="5" borderId="10" xfId="0" applyFont="1" applyFill="1" applyBorder="1" applyAlignment="1">
      <alignment horizontal="center" vertical="center"/>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0" fillId="0" borderId="1" xfId="0" applyBorder="1" applyAlignment="1">
      <alignment horizontal="justify" vertical="center" shrinkToFit="1"/>
    </xf>
    <xf numFmtId="0" fontId="9" fillId="0" borderId="1" xfId="0" applyFont="1" applyBorder="1" applyAlignment="1">
      <alignment horizontal="left" vertical="center" wrapText="1"/>
    </xf>
    <xf numFmtId="0" fontId="0" fillId="0" borderId="12" xfId="0" applyBorder="1" applyAlignment="1">
      <alignment horizontal="center" vertical="center" wrapText="1"/>
    </xf>
    <xf numFmtId="0" fontId="15" fillId="5" borderId="26" xfId="0" applyFont="1" applyFill="1" applyBorder="1" applyAlignment="1">
      <alignment horizontal="center" vertical="center"/>
    </xf>
    <xf numFmtId="0" fontId="15" fillId="5" borderId="27" xfId="0" applyFont="1" applyFill="1" applyBorder="1" applyAlignment="1">
      <alignment horizontal="center" vertical="center"/>
    </xf>
    <xf numFmtId="0" fontId="21" fillId="0" borderId="0" xfId="0" applyFont="1" applyAlignment="1">
      <alignment horizontal="center" vertical="center"/>
    </xf>
    <xf numFmtId="0" fontId="15" fillId="5" borderId="0" xfId="0" applyFont="1" applyFill="1" applyAlignment="1">
      <alignment horizontal="center" vertical="center" wrapText="1"/>
    </xf>
    <xf numFmtId="14" fontId="0" fillId="0" borderId="26" xfId="0" applyNumberFormat="1" applyBorder="1" applyAlignment="1">
      <alignment horizontal="center" vertical="center" wrapText="1"/>
    </xf>
    <xf numFmtId="14" fontId="0" fillId="0" borderId="31" xfId="0" applyNumberFormat="1" applyBorder="1" applyAlignment="1">
      <alignment horizontal="center" vertical="center" wrapText="1"/>
    </xf>
    <xf numFmtId="0" fontId="21" fillId="0" borderId="11" xfId="0" applyFont="1" applyBorder="1" applyAlignment="1">
      <alignment horizontal="center" vertical="center"/>
    </xf>
    <xf numFmtId="0" fontId="15" fillId="5" borderId="11" xfId="0" applyFont="1" applyFill="1" applyBorder="1" applyAlignment="1">
      <alignment horizontal="center" vertical="center" wrapText="1"/>
    </xf>
    <xf numFmtId="14" fontId="0" fillId="0" borderId="26" xfId="0" applyNumberFormat="1" applyBorder="1" applyAlignment="1">
      <alignment horizontal="center" vertical="center" wrapText="1" shrinkToFit="1"/>
    </xf>
    <xf numFmtId="14" fontId="9" fillId="0" borderId="26" xfId="0" applyNumberFormat="1" applyFont="1" applyBorder="1" applyAlignment="1">
      <alignment horizontal="center" vertical="center" wrapText="1" shrinkToFit="1"/>
    </xf>
    <xf numFmtId="14" fontId="9" fillId="2" borderId="26" xfId="0" applyNumberFormat="1" applyFont="1" applyFill="1" applyBorder="1" applyAlignment="1">
      <alignment horizontal="center" vertical="center" wrapText="1" shrinkToFit="1"/>
    </xf>
    <xf numFmtId="14" fontId="0" fillId="0" borderId="31" xfId="0" applyNumberFormat="1" applyBorder="1" applyAlignment="1">
      <alignment horizontal="center" vertical="center" wrapText="1" shrinkToFit="1"/>
    </xf>
    <xf numFmtId="0" fontId="0" fillId="0" borderId="3" xfId="0" applyBorder="1"/>
    <xf numFmtId="0" fontId="15" fillId="5" borderId="1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0" fillId="0" borderId="0" xfId="0" applyAlignment="1">
      <alignment vertical="top" wrapText="1"/>
    </xf>
    <xf numFmtId="0" fontId="15" fillId="5" borderId="11" xfId="0" applyFont="1" applyFill="1" applyBorder="1" applyAlignment="1">
      <alignment horizontal="center" vertical="top" wrapText="1"/>
    </xf>
    <xf numFmtId="0" fontId="0" fillId="0" borderId="11" xfId="0" applyBorder="1" applyAlignment="1">
      <alignment vertical="top" wrapText="1"/>
    </xf>
    <xf numFmtId="0" fontId="15" fillId="5" borderId="0" xfId="0" applyFont="1" applyFill="1" applyAlignment="1">
      <alignment horizontal="center" vertical="top" wrapText="1"/>
    </xf>
    <xf numFmtId="0" fontId="0" fillId="0" borderId="0" xfId="0" applyAlignment="1">
      <alignment horizontal="left" vertical="top" wrapText="1"/>
    </xf>
    <xf numFmtId="0" fontId="15" fillId="5" borderId="11" xfId="0" applyFont="1" applyFill="1" applyBorder="1" applyAlignment="1">
      <alignment horizontal="left" vertical="top" wrapText="1"/>
    </xf>
    <xf numFmtId="0" fontId="22" fillId="0" borderId="11" xfId="4"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xf>
    <xf numFmtId="0" fontId="0" fillId="0" borderId="11" xfId="0" applyBorder="1" applyAlignment="1">
      <alignment horizontal="left" vertical="top"/>
    </xf>
    <xf numFmtId="0" fontId="15" fillId="5" borderId="0" xfId="0" applyFont="1" applyFill="1" applyAlignment="1">
      <alignment horizontal="left" vertical="top" wrapText="1"/>
    </xf>
    <xf numFmtId="1" fontId="21" fillId="0" borderId="0" xfId="0" applyNumberFormat="1" applyFont="1" applyAlignment="1">
      <alignment horizontal="center" vertical="center"/>
    </xf>
    <xf numFmtId="0" fontId="0" fillId="0" borderId="11" xfId="0" applyBorder="1" applyAlignment="1">
      <alignment horizontal="left" vertical="top" wrapText="1" shrinkToFit="1"/>
    </xf>
    <xf numFmtId="0" fontId="0" fillId="0" borderId="3" xfId="0" applyBorder="1" applyAlignment="1">
      <alignment wrapText="1"/>
    </xf>
    <xf numFmtId="0" fontId="0" fillId="0" borderId="0" xfId="0" applyAlignment="1">
      <alignment horizontal="left" vertical="top" wrapText="1" shrinkToFit="1"/>
    </xf>
    <xf numFmtId="0" fontId="0" fillId="0" borderId="3" xfId="0" applyBorder="1" applyAlignment="1">
      <alignment horizontal="left" vertical="top" wrapText="1"/>
    </xf>
    <xf numFmtId="0" fontId="9" fillId="0" borderId="11" xfId="0" applyFont="1" applyBorder="1" applyAlignment="1">
      <alignment horizontal="left" vertical="top" wrapText="1" shrinkToFit="1"/>
    </xf>
    <xf numFmtId="0" fontId="22" fillId="0" borderId="11" xfId="4" applyBorder="1" applyAlignment="1">
      <alignment wrapText="1" shrinkToFit="1"/>
    </xf>
    <xf numFmtId="0" fontId="0" fillId="2" borderId="11" xfId="0" applyFill="1" applyBorder="1" applyAlignment="1">
      <alignment horizontal="left" vertical="top" wrapText="1"/>
    </xf>
    <xf numFmtId="0" fontId="10" fillId="0" borderId="10" xfId="0" applyFont="1" applyBorder="1" applyAlignment="1">
      <alignment horizontal="center" vertical="center" wrapText="1"/>
    </xf>
    <xf numFmtId="0" fontId="15" fillId="5" borderId="11" xfId="0" applyFont="1" applyFill="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15" xfId="0" applyFont="1" applyBorder="1" applyAlignment="1">
      <alignment horizontal="center" vertical="center"/>
    </xf>
    <xf numFmtId="0" fontId="16" fillId="5" borderId="34" xfId="0" applyFont="1" applyFill="1" applyBorder="1" applyAlignment="1">
      <alignment horizontal="center" vertical="center"/>
    </xf>
    <xf numFmtId="0" fontId="16" fillId="5" borderId="0" xfId="0" applyFont="1" applyFill="1" applyBorder="1" applyAlignment="1">
      <alignment horizontal="center" vertical="center"/>
    </xf>
    <xf numFmtId="0" fontId="22" fillId="0" borderId="11" xfId="4" applyBorder="1" applyAlignment="1">
      <alignment horizontal="left" vertical="top" wrapText="1" shrinkToFit="1"/>
    </xf>
    <xf numFmtId="0" fontId="0" fillId="5" borderId="0" xfId="0" applyFill="1" applyAlignment="1">
      <alignment horizontal="center"/>
    </xf>
    <xf numFmtId="0" fontId="15" fillId="5" borderId="35" xfId="0" applyFont="1" applyFill="1" applyBorder="1" applyAlignment="1">
      <alignment vertical="center" wrapText="1"/>
    </xf>
    <xf numFmtId="0" fontId="15" fillId="5" borderId="36" xfId="0" applyFont="1" applyFill="1" applyBorder="1" applyAlignment="1">
      <alignment vertical="center" wrapText="1"/>
    </xf>
    <xf numFmtId="0" fontId="0" fillId="0" borderId="11" xfId="0" applyBorder="1"/>
    <xf numFmtId="0" fontId="15" fillId="5" borderId="11" xfId="0" applyFont="1" applyFill="1" applyBorder="1" applyAlignment="1">
      <alignment horizontal="left" vertical="center" wrapText="1"/>
    </xf>
    <xf numFmtId="0" fontId="15" fillId="5" borderId="26" xfId="0" applyFont="1" applyFill="1" applyBorder="1" applyAlignment="1">
      <alignment vertical="top" wrapText="1"/>
    </xf>
    <xf numFmtId="0" fontId="15" fillId="5" borderId="37" xfId="0" applyFont="1" applyFill="1" applyBorder="1" applyAlignment="1">
      <alignment vertical="top" wrapText="1"/>
    </xf>
    <xf numFmtId="0" fontId="0" fillId="0" borderId="11" xfId="0" applyBorder="1" applyAlignment="1">
      <alignment shrinkToFit="1"/>
    </xf>
    <xf numFmtId="0" fontId="22" fillId="0" borderId="11" xfId="4" applyBorder="1" applyAlignment="1">
      <alignment wrapText="1"/>
    </xf>
    <xf numFmtId="0" fontId="0" fillId="5" borderId="0" xfId="0" applyFill="1" applyAlignment="1">
      <alignment horizontal="center" wrapText="1"/>
    </xf>
    <xf numFmtId="0" fontId="0" fillId="2" borderId="11" xfId="0" applyFill="1" applyBorder="1" applyAlignment="1">
      <alignment wrapText="1"/>
    </xf>
    <xf numFmtId="0" fontId="0" fillId="0" borderId="0" xfId="0" applyAlignment="1">
      <alignment vertical="center" wrapText="1"/>
    </xf>
    <xf numFmtId="0" fontId="22" fillId="0" borderId="11" xfId="4" applyBorder="1" applyAlignment="1">
      <alignment vertical="center" wrapText="1"/>
    </xf>
    <xf numFmtId="14" fontId="0" fillId="0" borderId="12" xfId="0" applyNumberFormat="1" applyBorder="1" applyAlignment="1">
      <alignment horizontal="left" vertical="center" wrapText="1" shrinkToFi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6" fillId="5" borderId="0" xfId="0" applyFont="1" applyFill="1" applyBorder="1" applyAlignment="1">
      <alignment horizontal="center" vertical="center"/>
    </xf>
    <xf numFmtId="0" fontId="15" fillId="5" borderId="34"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11" xfId="0" applyFont="1" applyFill="1" applyBorder="1" applyAlignment="1">
      <alignment horizontal="center" vertical="center"/>
    </xf>
    <xf numFmtId="0" fontId="10" fillId="0" borderId="10" xfId="0" applyFont="1" applyBorder="1" applyAlignment="1">
      <alignment horizontal="center" vertical="center" wrapText="1"/>
    </xf>
    <xf numFmtId="0" fontId="10" fillId="0" borderId="15" xfId="0" applyFont="1" applyBorder="1" applyAlignment="1">
      <alignment horizontal="center" vertical="center" wrapText="1"/>
    </xf>
    <xf numFmtId="0" fontId="16" fillId="5" borderId="34" xfId="0" applyFont="1" applyFill="1" applyBorder="1" applyAlignment="1">
      <alignment horizontal="center" vertical="center"/>
    </xf>
    <xf numFmtId="0" fontId="19" fillId="4" borderId="28" xfId="3" applyFont="1" applyFill="1" applyBorder="1" applyAlignment="1">
      <alignment horizontal="center" vertical="center" wrapText="1"/>
    </xf>
    <xf numFmtId="0" fontId="18" fillId="4" borderId="28" xfId="3" applyFont="1" applyFill="1" applyBorder="1" applyAlignment="1">
      <alignment horizontal="left" vertical="center" wrapText="1"/>
    </xf>
    <xf numFmtId="14" fontId="18" fillId="4" borderId="28" xfId="3" applyNumberFormat="1" applyFont="1" applyFill="1" applyBorder="1" applyAlignment="1">
      <alignment horizontal="center" vertical="center" wrapText="1"/>
    </xf>
    <xf numFmtId="0" fontId="18" fillId="4" borderId="28" xfId="3" applyFont="1" applyFill="1" applyBorder="1" applyAlignment="1">
      <alignment horizontal="center" vertical="center" wrapText="1"/>
    </xf>
    <xf numFmtId="0" fontId="20" fillId="4" borderId="0" xfId="3" applyFont="1" applyFill="1" applyAlignment="1">
      <alignment horizontal="center" vertical="center" wrapText="1"/>
    </xf>
    <xf numFmtId="0" fontId="19" fillId="4" borderId="0" xfId="3" applyFont="1" applyFill="1" applyAlignment="1">
      <alignment horizontal="left" vertical="center" wrapText="1"/>
    </xf>
    <xf numFmtId="0" fontId="19" fillId="4" borderId="28" xfId="3" applyFont="1" applyFill="1" applyBorder="1" applyAlignment="1">
      <alignment horizontal="left" vertical="center" wrapText="1"/>
    </xf>
    <xf numFmtId="0" fontId="16" fillId="5" borderId="30" xfId="0" applyFont="1" applyFill="1" applyBorder="1" applyAlignment="1">
      <alignment horizontal="center" vertical="center" shrinkToFit="1"/>
    </xf>
    <xf numFmtId="0" fontId="16" fillId="5" borderId="0" xfId="0" applyFont="1" applyFill="1" applyBorder="1" applyAlignment="1">
      <alignment horizontal="center" vertical="center" shrinkToFit="1"/>
    </xf>
    <xf numFmtId="0" fontId="15" fillId="5" borderId="30" xfId="0" applyFont="1" applyFill="1" applyBorder="1" applyAlignment="1">
      <alignment horizontal="center" vertical="center" shrinkToFit="1"/>
    </xf>
    <xf numFmtId="0" fontId="15" fillId="5" borderId="0" xfId="0" applyFont="1" applyFill="1" applyBorder="1" applyAlignment="1">
      <alignment horizontal="center" vertical="center" shrinkToFit="1"/>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10" fillId="0" borderId="10" xfId="0" applyFont="1" applyBorder="1" applyAlignment="1">
      <alignment horizontal="center" vertical="center" shrinkToFit="1"/>
    </xf>
    <xf numFmtId="0" fontId="15" fillId="5" borderId="11" xfId="0" applyFont="1" applyFill="1" applyBorder="1" applyAlignment="1">
      <alignment horizontal="center" vertical="center" shrinkToFit="1"/>
    </xf>
    <xf numFmtId="0" fontId="10" fillId="0" borderId="18"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19" xfId="0" applyFont="1" applyBorder="1" applyAlignment="1">
      <alignment horizontal="center" vertical="center" wrapText="1"/>
    </xf>
    <xf numFmtId="0" fontId="16" fillId="5" borderId="30" xfId="0" applyFont="1" applyFill="1" applyBorder="1" applyAlignment="1">
      <alignment horizontal="center" vertical="center"/>
    </xf>
    <xf numFmtId="0" fontId="15" fillId="5" borderId="30" xfId="0" applyFont="1" applyFill="1" applyBorder="1" applyAlignment="1">
      <alignment horizontal="center" vertical="center"/>
    </xf>
    <xf numFmtId="0" fontId="10" fillId="0" borderId="11" xfId="0" applyFont="1" applyBorder="1" applyAlignment="1">
      <alignment horizontal="center" vertical="center" wrapText="1" shrinkToFit="1"/>
    </xf>
    <xf numFmtId="0" fontId="10" fillId="0" borderId="18" xfId="0" applyFont="1" applyBorder="1" applyAlignment="1">
      <alignment horizontal="center" vertical="center" wrapText="1" shrinkToFit="1"/>
    </xf>
    <xf numFmtId="0" fontId="10" fillId="0" borderId="29" xfId="0" applyFont="1" applyBorder="1" applyAlignment="1">
      <alignment horizontal="center" vertical="center" wrapText="1" shrinkToFit="1"/>
    </xf>
    <xf numFmtId="0" fontId="10" fillId="0" borderId="19" xfId="0" applyFont="1" applyBorder="1" applyAlignment="1">
      <alignment horizontal="center" vertical="center" wrapText="1" shrinkToFit="1"/>
    </xf>
    <xf numFmtId="0" fontId="15" fillId="5" borderId="32" xfId="0" applyFont="1" applyFill="1" applyBorder="1" applyAlignment="1">
      <alignment horizontal="center" vertical="center" shrinkToFit="1"/>
    </xf>
    <xf numFmtId="0" fontId="15" fillId="5" borderId="33"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0" fillId="2" borderId="0" xfId="0" applyFill="1" applyAlignment="1">
      <alignment vertical="center" wrapText="1"/>
    </xf>
    <xf numFmtId="1" fontId="0" fillId="0" borderId="0" xfId="0" applyNumberFormat="1"/>
    <xf numFmtId="168" fontId="0" fillId="0" borderId="0" xfId="0" applyNumberFormat="1"/>
    <xf numFmtId="0" fontId="0" fillId="6" borderId="0" xfId="0" applyFill="1"/>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solidFill>
                  <a:schemeClr val="tx1"/>
                </a:solidFill>
              </a:rPr>
              <a:t>AVANCE</a:t>
            </a:r>
            <a:r>
              <a:rPr lang="en-US" baseline="0">
                <a:solidFill>
                  <a:schemeClr val="tx1"/>
                </a:solidFill>
              </a:rPr>
              <a:t> POR </a:t>
            </a:r>
            <a:r>
              <a:rPr lang="en-US">
                <a:solidFill>
                  <a:schemeClr val="tx1"/>
                </a:solidFill>
              </a:rPr>
              <a:t>COMPONENTES PAAC  III MONITOREO</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Hoja4!$C$2</c:f>
              <c:strCache>
                <c:ptCount val="1"/>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1-2F29-4A6E-9299-A7659C858114}"/>
              </c:ext>
            </c:extLst>
          </c:dPt>
          <c:dPt>
            <c:idx val="1"/>
            <c:invertIfNegative val="0"/>
            <c:bubble3D val="0"/>
            <c:spPr>
              <a:solidFill>
                <a:schemeClr val="accent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3-2F29-4A6E-9299-A7659C858114}"/>
              </c:ext>
            </c:extLst>
          </c:dPt>
          <c:dPt>
            <c:idx val="2"/>
            <c:invertIfNegative val="0"/>
            <c:bubble3D val="0"/>
            <c:spPr>
              <a:solidFill>
                <a:srgbClr val="FFC00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5-2F29-4A6E-9299-A7659C858114}"/>
              </c:ext>
            </c:extLst>
          </c:dPt>
          <c:dPt>
            <c:idx val="3"/>
            <c:invertIfNegative val="0"/>
            <c:bubble3D val="0"/>
            <c:spPr>
              <a:solidFill>
                <a:srgbClr val="00B05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7-2F29-4A6E-9299-A7659C858114}"/>
              </c:ext>
            </c:extLst>
          </c:dPt>
          <c:dLbls>
            <c:dLbl>
              <c:idx val="0"/>
              <c:layout/>
              <c:tx>
                <c:rich>
                  <a:bodyPr/>
                  <a:lstStyle/>
                  <a:p>
                    <a:fld id="{5D53925E-A3EA-4B78-8B01-AF70092D44A4}"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2F29-4A6E-9299-A7659C858114}"/>
                </c:ext>
              </c:extLst>
            </c:dLbl>
            <c:dLbl>
              <c:idx val="1"/>
              <c:layout/>
              <c:tx>
                <c:rich>
                  <a:bodyPr/>
                  <a:lstStyle/>
                  <a:p>
                    <a:fld id="{9DB0230D-B5B9-4F68-8510-BBF26BB1FB6A}"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2F29-4A6E-9299-A7659C858114}"/>
                </c:ext>
              </c:extLst>
            </c:dLbl>
            <c:dLbl>
              <c:idx val="2"/>
              <c:layout/>
              <c:tx>
                <c:rich>
                  <a:bodyPr/>
                  <a:lstStyle/>
                  <a:p>
                    <a:fld id="{337A681F-377A-44B6-9F36-4D0DA8D745D7}"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2F29-4A6E-9299-A7659C858114}"/>
                </c:ext>
              </c:extLst>
            </c:dLbl>
            <c:dLbl>
              <c:idx val="3"/>
              <c:layout/>
              <c:tx>
                <c:rich>
                  <a:bodyPr/>
                  <a:lstStyle/>
                  <a:p>
                    <a:fld id="{4C8D68D4-CF36-4EB3-9C46-DFD6D930D283}"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2F29-4A6E-9299-A7659C858114}"/>
                </c:ext>
              </c:extLst>
            </c:dLbl>
            <c:dLbl>
              <c:idx val="4"/>
              <c:layout/>
              <c:tx>
                <c:rich>
                  <a:bodyPr/>
                  <a:lstStyle/>
                  <a:p>
                    <a:fld id="{5C743BAA-7FD9-493A-A962-69929720D9CA}"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2F29-4A6E-9299-A7659C858114}"/>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Hoja4!$B$3:$B$7</c:f>
              <c:strCache>
                <c:ptCount val="5"/>
                <c:pt idx="0">
                  <c:v>Mapa de riesgos de corrupción</c:v>
                </c:pt>
                <c:pt idx="1">
                  <c:v>Racionalización de trámites</c:v>
                </c:pt>
                <c:pt idx="2">
                  <c:v>Rendición de cuentas</c:v>
                </c:pt>
                <c:pt idx="3">
                  <c:v>Mecanismo para mejorar la atención al ciudadano</c:v>
                </c:pt>
                <c:pt idx="4">
                  <c:v>Mecanismos para la transparencia y acceso a la información</c:v>
                </c:pt>
              </c:strCache>
            </c:strRef>
          </c:cat>
          <c:val>
            <c:numRef>
              <c:f>Hoja4!$C$3:$C$7</c:f>
              <c:numCache>
                <c:formatCode>0</c:formatCode>
                <c:ptCount val="5"/>
                <c:pt idx="0">
                  <c:v>85.142857142857139</c:v>
                </c:pt>
                <c:pt idx="1">
                  <c:v>93.333333333333329</c:v>
                </c:pt>
                <c:pt idx="2">
                  <c:v>50</c:v>
                </c:pt>
                <c:pt idx="3">
                  <c:v>77.083333333333329</c:v>
                </c:pt>
                <c:pt idx="4">
                  <c:v>91.666666666666671</c:v>
                </c:pt>
              </c:numCache>
            </c:numRef>
          </c:val>
          <c:extLst>
            <c:ext xmlns:c16="http://schemas.microsoft.com/office/drawing/2014/chart" uri="{C3380CC4-5D6E-409C-BE32-E72D297353CC}">
              <c16:uniqueId val="{00000008-2F29-4A6E-9299-A7659C858114}"/>
            </c:ext>
          </c:extLst>
        </c:ser>
        <c:dLbls>
          <c:showLegendKey val="0"/>
          <c:showVal val="0"/>
          <c:showCatName val="0"/>
          <c:showSerName val="0"/>
          <c:showPercent val="0"/>
          <c:showBubbleSize val="0"/>
        </c:dLbls>
        <c:gapWidth val="65"/>
        <c:shape val="box"/>
        <c:axId val="1970236303"/>
        <c:axId val="1970237135"/>
        <c:axId val="0"/>
      </c:bar3DChart>
      <c:catAx>
        <c:axId val="197023630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1970237135"/>
        <c:crosses val="autoZero"/>
        <c:auto val="1"/>
        <c:lblAlgn val="ctr"/>
        <c:lblOffset val="100"/>
        <c:noMultiLvlLbl val="0"/>
      </c:catAx>
      <c:valAx>
        <c:axId val="1970237135"/>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970236303"/>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s-CO" sz="1600" b="1">
                <a:solidFill>
                  <a:schemeClr val="tx1"/>
                </a:solidFill>
              </a:rPr>
              <a:t>AVANCE GENERAL PLAN ANTICORRUPCIÓN Y DE ATENCIÓN AL CIUDADANO 2023</a:t>
            </a:r>
          </a:p>
        </c:rich>
      </c:tx>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31"/>
          <c:dPt>
            <c:idx val="0"/>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1-402B-4764-9EE9-0668F6A4D288}"/>
              </c:ext>
            </c:extLst>
          </c:dPt>
          <c:dPt>
            <c:idx val="1"/>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402B-4764-9EE9-0668F6A4D288}"/>
              </c:ext>
            </c:extLst>
          </c:dPt>
          <c:dLbls>
            <c:dLbl>
              <c:idx val="0"/>
              <c:layout/>
              <c:tx>
                <c:rich>
                  <a:bodyPr/>
                  <a:lstStyle/>
                  <a:p>
                    <a:fld id="{1F821B5A-3881-4D28-AFD2-D4D90BB35D2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402B-4764-9EE9-0668F6A4D288}"/>
                </c:ext>
              </c:extLst>
            </c:dLbl>
            <c:dLbl>
              <c:idx val="1"/>
              <c:layout/>
              <c:tx>
                <c:rich>
                  <a:bodyPr/>
                  <a:lstStyle/>
                  <a:p>
                    <a:fld id="{6CE5055E-A89E-46DA-8E8B-291C7EF002A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402B-4764-9EE9-0668F6A4D288}"/>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Hoja4!$D$8:$D$9</c:f>
              <c:strCache>
                <c:ptCount val="2"/>
                <c:pt idx="0">
                  <c:v>ANANCE GENERAL DEL PAAC 2023</c:v>
                </c:pt>
                <c:pt idx="1">
                  <c:v>PORCENTAJE FALTANTE POR DESARROLLAR 2023</c:v>
                </c:pt>
              </c:strCache>
            </c:strRef>
          </c:cat>
          <c:val>
            <c:numRef>
              <c:f>Hoja4!$E$8:$E$9</c:f>
              <c:numCache>
                <c:formatCode>0.0</c:formatCode>
                <c:ptCount val="2"/>
                <c:pt idx="0">
                  <c:v>79.445238095238096</c:v>
                </c:pt>
                <c:pt idx="1">
                  <c:v>20.554761904761904</c:v>
                </c:pt>
              </c:numCache>
            </c:numRef>
          </c:val>
          <c:extLst>
            <c:ext xmlns:c16="http://schemas.microsoft.com/office/drawing/2014/chart" uri="{C3380CC4-5D6E-409C-BE32-E72D297353CC}">
              <c16:uniqueId val="{00000004-402B-4764-9EE9-0668F6A4D288}"/>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COMPONENTES PAAC</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Hoja4!$C$2</c:f>
              <c:strCache>
                <c:ptCount val="1"/>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Pt>
            <c:idx val="0"/>
            <c:invertIfNegative val="0"/>
            <c:bubble3D val="0"/>
            <c:spPr>
              <a:solidFill>
                <a:srgbClr val="00206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10-5DBC-4224-8F67-3D03C5E6B636}"/>
              </c:ext>
            </c:extLst>
          </c:dPt>
          <c:dPt>
            <c:idx val="1"/>
            <c:invertIfNegative val="0"/>
            <c:bubble3D val="0"/>
            <c:spPr>
              <a:solidFill>
                <a:schemeClr val="accent2">
                  <a:lumMod val="60000"/>
                  <a:lumOff val="40000"/>
                </a:schemeClr>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A-5DBC-4224-8F67-3D03C5E6B636}"/>
              </c:ext>
            </c:extLst>
          </c:dPt>
          <c:dPt>
            <c:idx val="2"/>
            <c:invertIfNegative val="0"/>
            <c:bubble3D val="0"/>
            <c:spPr>
              <a:solidFill>
                <a:srgbClr val="FFC00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6-5DBC-4224-8F67-3D03C5E6B636}"/>
              </c:ext>
            </c:extLst>
          </c:dPt>
          <c:dPt>
            <c:idx val="3"/>
            <c:invertIfNegative val="0"/>
            <c:bubble3D val="0"/>
            <c:spPr>
              <a:solidFill>
                <a:srgbClr val="00B050"/>
              </a:solidFill>
              <a:ln w="9525" cap="flat" cmpd="sng" algn="ctr">
                <a:solidFill>
                  <a:schemeClr val="accent1">
                    <a:lumMod val="75000"/>
                  </a:schemeClr>
                </a:solidFill>
                <a:round/>
              </a:ln>
              <a:effectLst/>
              <a:sp3d contourW="9525">
                <a:contourClr>
                  <a:schemeClr val="accent1">
                    <a:lumMod val="75000"/>
                  </a:schemeClr>
                </a:contourClr>
              </a:sp3d>
            </c:spPr>
            <c:extLst>
              <c:ext xmlns:c16="http://schemas.microsoft.com/office/drawing/2014/chart" uri="{C3380CC4-5D6E-409C-BE32-E72D297353CC}">
                <c16:uniqueId val="{00000004-5DBC-4224-8F67-3D03C5E6B636}"/>
              </c:ext>
            </c:extLst>
          </c:dPt>
          <c:cat>
            <c:strRef>
              <c:f>Hoja4!$B$3:$B$7</c:f>
              <c:strCache>
                <c:ptCount val="5"/>
                <c:pt idx="0">
                  <c:v>Mapa de riesgos de corrupción</c:v>
                </c:pt>
                <c:pt idx="1">
                  <c:v>Racionalización de trámites</c:v>
                </c:pt>
                <c:pt idx="2">
                  <c:v>Rendición de cuentas</c:v>
                </c:pt>
                <c:pt idx="3">
                  <c:v>Mecanismo para mejorar la atención al ciudadano</c:v>
                </c:pt>
                <c:pt idx="4">
                  <c:v>Mecanismos para la transparencia y acceso a la información</c:v>
                </c:pt>
              </c:strCache>
            </c:strRef>
          </c:cat>
          <c:val>
            <c:numRef>
              <c:f>Hoja4!$C$3:$C$7</c:f>
              <c:numCache>
                <c:formatCode>0</c:formatCode>
                <c:ptCount val="5"/>
                <c:pt idx="0">
                  <c:v>85.142857142857139</c:v>
                </c:pt>
                <c:pt idx="1">
                  <c:v>93.333333333333329</c:v>
                </c:pt>
                <c:pt idx="2">
                  <c:v>50</c:v>
                </c:pt>
                <c:pt idx="3">
                  <c:v>77.083333333333329</c:v>
                </c:pt>
                <c:pt idx="4">
                  <c:v>91.666666666666671</c:v>
                </c:pt>
              </c:numCache>
            </c:numRef>
          </c:val>
          <c:extLst>
            <c:ext xmlns:c16="http://schemas.microsoft.com/office/drawing/2014/chart" uri="{C3380CC4-5D6E-409C-BE32-E72D297353CC}">
              <c16:uniqueId val="{00000000-5DBC-4224-8F67-3D03C5E6B636}"/>
            </c:ext>
          </c:extLst>
        </c:ser>
        <c:dLbls>
          <c:showLegendKey val="0"/>
          <c:showVal val="0"/>
          <c:showCatName val="0"/>
          <c:showSerName val="0"/>
          <c:showPercent val="0"/>
          <c:showBubbleSize val="0"/>
        </c:dLbls>
        <c:gapWidth val="65"/>
        <c:shape val="box"/>
        <c:axId val="1970236303"/>
        <c:axId val="1970237135"/>
        <c:axId val="0"/>
      </c:bar3DChart>
      <c:catAx>
        <c:axId val="197023630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1" i="0" u="none" strike="noStrike" kern="1200" cap="all" baseline="0">
                <a:solidFill>
                  <a:schemeClr val="dk1">
                    <a:lumMod val="75000"/>
                    <a:lumOff val="25000"/>
                  </a:schemeClr>
                </a:solidFill>
                <a:latin typeface="+mn-lt"/>
                <a:ea typeface="+mn-ea"/>
                <a:cs typeface="+mn-cs"/>
              </a:defRPr>
            </a:pPr>
            <a:endParaRPr lang="es-CO"/>
          </a:p>
        </c:txPr>
        <c:crossAx val="1970237135"/>
        <c:crosses val="autoZero"/>
        <c:auto val="1"/>
        <c:lblAlgn val="ctr"/>
        <c:lblOffset val="100"/>
        <c:noMultiLvlLbl val="0"/>
      </c:catAx>
      <c:valAx>
        <c:axId val="1970237135"/>
        <c:scaling>
          <c:orientation val="minMax"/>
        </c:scaling>
        <c:delete val="0"/>
        <c:axPos val="b"/>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1970236303"/>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100" b="1">
                <a:solidFill>
                  <a:schemeClr val="tx1"/>
                </a:solidFill>
              </a:rPr>
              <a:t>AVANCE GENERAL PLAN ANTICORRUPCIÓN Y DE ATENCIÓN AL CIUDADANO 2023</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explosion val="31"/>
          <c:dPt>
            <c:idx val="0"/>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3-6550-4094-9F0A-9928D51BF75D}"/>
              </c:ext>
            </c:extLst>
          </c:dPt>
          <c:dPt>
            <c:idx val="1"/>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9-6550-4094-9F0A-9928D51BF75D}"/>
              </c:ext>
            </c:extLst>
          </c:dPt>
          <c:dLbls>
            <c:dLbl>
              <c:idx val="0"/>
              <c:layout/>
              <c:tx>
                <c:rich>
                  <a:bodyPr/>
                  <a:lstStyle/>
                  <a:p>
                    <a:fld id="{1F821B5A-3881-4D28-AFD2-D4D90BB35D20}"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6550-4094-9F0A-9928D51BF75D}"/>
                </c:ext>
              </c:extLst>
            </c:dLbl>
            <c:dLbl>
              <c:idx val="1"/>
              <c:layout/>
              <c:tx>
                <c:rich>
                  <a:bodyPr/>
                  <a:lstStyle/>
                  <a:p>
                    <a:fld id="{6CE5055E-A89E-46DA-8E8B-291C7EF002AF}" type="VALUE">
                      <a:rPr lang="en-US"/>
                      <a:pPr/>
                      <a:t>[VALOR]</a:t>
                    </a:fld>
                    <a:r>
                      <a:rPr lang="en-US"/>
                      <a:t>%</a:t>
                    </a:r>
                  </a:p>
                </c:rich>
              </c:tx>
              <c:showLegendKey val="0"/>
              <c:showVal val="1"/>
              <c:showCatName val="0"/>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9-6550-4094-9F0A-9928D51BF75D}"/>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Hoja4!$D$8:$D$9</c:f>
              <c:strCache>
                <c:ptCount val="2"/>
                <c:pt idx="0">
                  <c:v>ANANCE GENERAL DEL PAAC 2023</c:v>
                </c:pt>
                <c:pt idx="1">
                  <c:v>PORCENTAJE FALTANTE POR DESARROLLAR 2023</c:v>
                </c:pt>
              </c:strCache>
            </c:strRef>
          </c:cat>
          <c:val>
            <c:numRef>
              <c:f>Hoja4!$E$8:$E$9</c:f>
              <c:numCache>
                <c:formatCode>0.0</c:formatCode>
                <c:ptCount val="2"/>
                <c:pt idx="0">
                  <c:v>79.445238095238096</c:v>
                </c:pt>
                <c:pt idx="1">
                  <c:v>20.554761904761904</c:v>
                </c:pt>
              </c:numCache>
            </c:numRef>
          </c:val>
          <c:extLst>
            <c:ext xmlns:c16="http://schemas.microsoft.com/office/drawing/2014/chart" uri="{C3380CC4-5D6E-409C-BE32-E72D297353CC}">
              <c16:uniqueId val="{00000000-6550-4094-9F0A-9928D51BF75D}"/>
            </c:ext>
          </c:extLst>
        </c:ser>
        <c:dLbls>
          <c:showLegendKey val="0"/>
          <c:showVal val="0"/>
          <c:showCatName val="0"/>
          <c:showSerName val="0"/>
          <c:showPercent val="0"/>
          <c:showBubbleSize val="0"/>
          <c:showLeaderLines val="1"/>
        </c:dLbls>
      </c:pie3D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123824</xdr:colOff>
      <xdr:row>1</xdr:row>
      <xdr:rowOff>66675</xdr:rowOff>
    </xdr:from>
    <xdr:to>
      <xdr:col>8</xdr:col>
      <xdr:colOff>285749</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333375</xdr:colOff>
      <xdr:row>1</xdr:row>
      <xdr:rowOff>114300</xdr:rowOff>
    </xdr:from>
    <xdr:to>
      <xdr:col>16</xdr:col>
      <xdr:colOff>447675</xdr:colOff>
      <xdr:row>18</xdr:row>
      <xdr:rowOff>19050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264583</xdr:colOff>
      <xdr:row>2</xdr:row>
      <xdr:rowOff>63923</xdr:rowOff>
    </xdr:from>
    <xdr:to>
      <xdr:col>3</xdr:col>
      <xdr:colOff>709083</xdr:colOff>
      <xdr:row>4</xdr:row>
      <xdr:rowOff>325469</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8000" y="444923"/>
          <a:ext cx="1608666" cy="7377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955431</xdr:colOff>
      <xdr:row>4</xdr:row>
      <xdr:rowOff>181518</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6</xdr:row>
      <xdr:rowOff>1000125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304799</xdr:colOff>
      <xdr:row>2</xdr:row>
      <xdr:rowOff>352425</xdr:rowOff>
    </xdr:from>
    <xdr:to>
      <xdr:col>14</xdr:col>
      <xdr:colOff>66674</xdr:colOff>
      <xdr:row>12</xdr:row>
      <xdr:rowOff>19050</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170658</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326572</xdr:colOff>
      <xdr:row>0</xdr:row>
      <xdr:rowOff>134983</xdr:rowOff>
    </xdr:from>
    <xdr:to>
      <xdr:col>3</xdr:col>
      <xdr:colOff>785172</xdr:colOff>
      <xdr:row>5</xdr:row>
      <xdr:rowOff>45448</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7893" y="134983"/>
          <a:ext cx="1832922" cy="862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3</xdr:col>
      <xdr:colOff>435867</xdr:colOff>
      <xdr:row>4</xdr:row>
      <xdr:rowOff>161926</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13" Type="http://schemas.openxmlformats.org/officeDocument/2006/relationships/hyperlink" Target="https://etitc.edu.co/es/page/leytransparencia" TargetMode="External"/><Relationship Id="rId3" Type="http://schemas.openxmlformats.org/officeDocument/2006/relationships/hyperlink" Target="https://www.etitc.edu.co/es/page/atencionciudadano&amp;paac" TargetMode="External"/><Relationship Id="rId7" Type="http://schemas.openxmlformats.org/officeDocument/2006/relationships/hyperlink" Target="https://www.etitc.edu.co/archives/informeauditoriades23.pdf" TargetMode="External"/><Relationship Id="rId12" Type="http://schemas.openxmlformats.org/officeDocument/2006/relationships/hyperlink" Target="https://etitc.edu.co/es/page/control-interno" TargetMode="External"/><Relationship Id="rId2" Type="http://schemas.openxmlformats.org/officeDocument/2006/relationships/hyperlink" Target="https://www.etitc.edu.co/es/page/leytransparencia" TargetMode="External"/><Relationship Id="rId1" Type="http://schemas.openxmlformats.org/officeDocument/2006/relationships/hyperlink" Target="https://www.etitc.edu.co/es/page/leytransparencia" TargetMode="External"/><Relationship Id="rId6" Type="http://schemas.openxmlformats.org/officeDocument/2006/relationships/hyperlink" Target="https://www.etitc.edu.co/es/page/atencionciudadano&amp;paac" TargetMode="External"/><Relationship Id="rId11" Type="http://schemas.openxmlformats.org/officeDocument/2006/relationships/hyperlink" Target="https://etitc.edu.co/es/page/leytransparencia" TargetMode="External"/><Relationship Id="rId5" Type="http://schemas.openxmlformats.org/officeDocument/2006/relationships/hyperlink" Target="https://www.etitc.edu.co/es/page/leytransparencia" TargetMode="External"/><Relationship Id="rId15" Type="http://schemas.openxmlformats.org/officeDocument/2006/relationships/drawing" Target="../drawings/drawing2.xml"/><Relationship Id="rId10" Type="http://schemas.openxmlformats.org/officeDocument/2006/relationships/hyperlink" Target="https://www.etitc.edu.co/es/page/leytransparencia" TargetMode="External"/><Relationship Id="rId4" Type="http://schemas.openxmlformats.org/officeDocument/2006/relationships/hyperlink" Target="https://www.etitc.edu.co/es/page/leytransparencia" TargetMode="External"/><Relationship Id="rId9" Type="http://schemas.openxmlformats.org/officeDocument/2006/relationships/hyperlink" Target="https://www.etitc.edu.co/es/page/atencionciudadano&amp;paac" TargetMode="External"/><Relationship Id="rId1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hyperlink" Target="https://itceduco-my.sharepoint.com/:b:/g/personal/plandeaccion_itc_edu_co/EYHKD3-ytDdLpWZQfldp1osBbUyVtzMBuHNs3KhbEdpylQ?e=hM40WH" TargetMode="External"/><Relationship Id="rId2" Type="http://schemas.openxmlformats.org/officeDocument/2006/relationships/hyperlink" Target="https://itceduco-my.sharepoint.com/:b:/g/personal/plandeaccion_itc_edu_co/EYHKD3-ytDdLpWZQfldp1osBbUyVtzMBuHNs3KhbEdpylQ?e=hM40WH" TargetMode="External"/><Relationship Id="rId1" Type="http://schemas.openxmlformats.org/officeDocument/2006/relationships/hyperlink" Target="https://itceduco-my.sharepoint.com/:b:/g/personal/plandeaccion_itc_edu_co/EYHKD3-ytDdLpWZQfldp1osBbUyVtzMBuHNs3KhbEdpylQ?e=hM40WH" TargetMode="External"/><Relationship Id="rId6" Type="http://schemas.openxmlformats.org/officeDocument/2006/relationships/drawing" Target="../drawings/drawing3.xml"/><Relationship Id="rId5" Type="http://schemas.openxmlformats.org/officeDocument/2006/relationships/printerSettings" Target="../printerSettings/printerSettings2.bin"/><Relationship Id="rId4" Type="http://schemas.openxmlformats.org/officeDocument/2006/relationships/hyperlink" Target="https://itceduco-my.sharepoint.com/:b:/g/personal/plandeaccion_itc_edu_co/EYHKD3-ytDdLpWZQfldp1osBbUyVtzMBuHNs3KhbEdpylQ?e=hM40W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8" Type="http://schemas.openxmlformats.org/officeDocument/2006/relationships/hyperlink" Target="https://www.etitc.edu.co/archives/infoevaluacionins22.pdf" TargetMode="External"/><Relationship Id="rId13" Type="http://schemas.openxmlformats.org/officeDocument/2006/relationships/drawing" Target="../drawings/drawing5.xml"/><Relationship Id="rId3" Type="http://schemas.openxmlformats.org/officeDocument/2006/relationships/hyperlink" Target="https://www.etitc.edu.co/es/" TargetMode="External"/><Relationship Id="rId7" Type="http://schemas.openxmlformats.org/officeDocument/2006/relationships/hyperlink" Target="https://www.facebook.com/etitc/videos" TargetMode="External"/><Relationship Id="rId12" Type="http://schemas.openxmlformats.org/officeDocument/2006/relationships/printerSettings" Target="../printerSettings/printerSettings4.bin"/><Relationship Id="rId2" Type="http://schemas.openxmlformats.org/officeDocument/2006/relationships/hyperlink" Target="https://www.etitc.edu.co/es/" TargetMode="External"/><Relationship Id="rId1" Type="http://schemas.openxmlformats.org/officeDocument/2006/relationships/hyperlink" Target="https://mailchi.mp/1b4d24f2da7f/avizor32-etitc" TargetMode="External"/><Relationship Id="rId6" Type="http://schemas.openxmlformats.org/officeDocument/2006/relationships/hyperlink" Target="https://www.etitc.edu.co/archives/infoevaluacionins22.pdf" TargetMode="External"/><Relationship Id="rId11" Type="http://schemas.openxmlformats.org/officeDocument/2006/relationships/hyperlink" Target="https://www.etitc.edu.co/es/page/informativo" TargetMode="External"/><Relationship Id="rId5" Type="http://schemas.openxmlformats.org/officeDocument/2006/relationships/hyperlink" Target="https://www.etitc.edu.co/archives/infoevaluacionins22.pdf" TargetMode="External"/><Relationship Id="rId10" Type="http://schemas.openxmlformats.org/officeDocument/2006/relationships/hyperlink" Target="https://www.etitc.edu.co/es/page/participa" TargetMode="External"/><Relationship Id="rId4" Type="http://schemas.openxmlformats.org/officeDocument/2006/relationships/hyperlink" Target="https://www.facebook.com/etitc/videos" TargetMode="External"/><Relationship Id="rId9" Type="http://schemas.openxmlformats.org/officeDocument/2006/relationships/hyperlink" Target="https://www.etitc.edu.co/es/page/leytransparencia"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etitc.edu.co/archives/calidad/GDO-PT-02.pdf" TargetMode="External"/><Relationship Id="rId3" Type="http://schemas.openxmlformats.org/officeDocument/2006/relationships/hyperlink" Target="https://etitc.edu.co/archives/pqrsd123.pdf" TargetMode="External"/><Relationship Id="rId7" Type="http://schemas.openxmlformats.org/officeDocument/2006/relationships/hyperlink" Target="https://etitc.edu.co/es/page/atencionciudadano&amp;informes" TargetMode="External"/><Relationship Id="rId12" Type="http://schemas.openxmlformats.org/officeDocument/2006/relationships/drawing" Target="../drawings/drawing6.xml"/><Relationship Id="rId2" Type="http://schemas.openxmlformats.org/officeDocument/2006/relationships/hyperlink" Target="https://www.etitc.edu.co/archives/calidad/GDO-PT-02.pdf" TargetMode="External"/><Relationship Id="rId1" Type="http://schemas.openxmlformats.org/officeDocument/2006/relationships/hyperlink" Target="https://www.etitc.edu.co/archives/calidad/GDO-PT-02.pdf" TargetMode="External"/><Relationship Id="rId6" Type="http://schemas.openxmlformats.org/officeDocument/2006/relationships/hyperlink" Target="https://etitc.edu.co/es/page/atencionciudadano&amp;informes" TargetMode="External"/><Relationship Id="rId11" Type="http://schemas.openxmlformats.org/officeDocument/2006/relationships/printerSettings" Target="../printerSettings/printerSettings5.bin"/><Relationship Id="rId5" Type="http://schemas.openxmlformats.org/officeDocument/2006/relationships/hyperlink" Target="https://www.etitc.edu.co/archives/calidad/GDO-PT-02.pdf" TargetMode="External"/><Relationship Id="rId10" Type="http://schemas.openxmlformats.org/officeDocument/2006/relationships/hyperlink" Target="https://etitc.edu.co/archives/pqrsd323.pdf" TargetMode="External"/><Relationship Id="rId4" Type="http://schemas.openxmlformats.org/officeDocument/2006/relationships/hyperlink" Target="https://www.etitc.edu.co/archives/calidad/GDO-PT-02.pdf" TargetMode="External"/><Relationship Id="rId9" Type="http://schemas.openxmlformats.org/officeDocument/2006/relationships/hyperlink" Target="https://forms.office.com/pages/responsepage.aspx?id=RtBfSWTYZ0ae6FBnl2TYNNTpZ9sQVvJIusFe5zN2UFtUMjg4V05RRzk1VEVYNjRVT09NM0lVQktRRi4u"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etitc.edu.co/es/page/leytransparencia7.1.3.%20Esquema%20de%20publicaci&#243;n%20de%20la%20informaci&#243;n" TargetMode="External"/><Relationship Id="rId3" Type="http://schemas.openxmlformats.org/officeDocument/2006/relationships/hyperlink" Target="https://etitc.edu.co/es/page/atencionciudadano&amp;informes" TargetMode="External"/><Relationship Id="rId7" Type="http://schemas.openxmlformats.org/officeDocument/2006/relationships/hyperlink" Target="https://etitc.edu.co/es/page/leytransparencia7.1.2.%20&#205;ndice%20de%20informaci&#243;n%20clasificada%20y%20reservada" TargetMode="External"/><Relationship Id="rId2" Type="http://schemas.openxmlformats.org/officeDocument/2006/relationships/hyperlink" Target="https://etitc.edu.co/archives/seguimientotranspa24.pdf" TargetMode="External"/><Relationship Id="rId1" Type="http://schemas.openxmlformats.org/officeDocument/2006/relationships/hyperlink" Target="https://etitc.edu.co/archives/pqrsd123.pdf" TargetMode="External"/><Relationship Id="rId6" Type="http://schemas.openxmlformats.org/officeDocument/2006/relationships/hyperlink" Target="https://etitc.edu.co/es/page/leytransparencia7.1.1.%20Registros%20de%20activos%20de%20informaci&#243;n" TargetMode="External"/><Relationship Id="rId5" Type="http://schemas.openxmlformats.org/officeDocument/2006/relationships/hyperlink" Target="https://etitc.edu.co/archives/pqrsd323.pdf" TargetMode="External"/><Relationship Id="rId10" Type="http://schemas.openxmlformats.org/officeDocument/2006/relationships/drawing" Target="../drawings/drawing7.xml"/><Relationship Id="rId4" Type="http://schemas.openxmlformats.org/officeDocument/2006/relationships/hyperlink" Target="https://etitc.edu.co/archives/seguimientotranspa24.pdf" TargetMode="External"/><Relationship Id="rId9" Type="http://schemas.openxmlformats.org/officeDocument/2006/relationships/hyperlink" Target="https://etitc.edu.co/es/page/atencionciudadano&amp;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171" t="s">
        <v>0</v>
      </c>
      <c r="C3" s="152" t="s">
        <v>1</v>
      </c>
      <c r="D3" s="152" t="s">
        <v>2</v>
      </c>
      <c r="E3" s="152" t="s">
        <v>3</v>
      </c>
      <c r="F3" s="152" t="s">
        <v>4</v>
      </c>
      <c r="G3" s="152" t="s">
        <v>5</v>
      </c>
      <c r="H3" s="152" t="s">
        <v>6</v>
      </c>
      <c r="I3" s="152" t="s">
        <v>7</v>
      </c>
    </row>
    <row r="4" spans="2:9" x14ac:dyDescent="0.25">
      <c r="B4" s="172"/>
      <c r="C4" s="153"/>
      <c r="D4" s="153"/>
      <c r="E4" s="153"/>
      <c r="F4" s="153"/>
      <c r="G4" s="153"/>
      <c r="H4" s="153"/>
      <c r="I4" s="153"/>
    </row>
    <row r="5" spans="2:9" x14ac:dyDescent="0.25">
      <c r="B5" s="172"/>
      <c r="C5" s="153"/>
      <c r="D5" s="153"/>
      <c r="E5" s="153"/>
      <c r="F5" s="153"/>
      <c r="G5" s="153"/>
      <c r="H5" s="153"/>
      <c r="I5" s="153"/>
    </row>
    <row r="6" spans="2:9" ht="15.75" thickBot="1" x14ac:dyDescent="0.3">
      <c r="B6" s="173"/>
      <c r="C6" s="170"/>
      <c r="D6" s="170"/>
      <c r="E6" s="170"/>
      <c r="F6" s="170"/>
      <c r="G6" s="170"/>
      <c r="H6" s="170"/>
      <c r="I6" s="154"/>
    </row>
    <row r="7" spans="2:9" x14ac:dyDescent="0.25">
      <c r="B7" s="149">
        <v>1</v>
      </c>
      <c r="C7" s="158" t="s">
        <v>8</v>
      </c>
      <c r="D7" s="164" t="s">
        <v>9</v>
      </c>
      <c r="E7" s="164" t="s">
        <v>10</v>
      </c>
      <c r="F7" s="164" t="s">
        <v>11</v>
      </c>
      <c r="G7" s="149" t="s">
        <v>12</v>
      </c>
      <c r="H7" s="149" t="s">
        <v>13</v>
      </c>
      <c r="I7" s="149"/>
    </row>
    <row r="8" spans="2:9" x14ac:dyDescent="0.25">
      <c r="B8" s="150"/>
      <c r="C8" s="159"/>
      <c r="D8" s="165"/>
      <c r="E8" s="165"/>
      <c r="F8" s="165"/>
      <c r="G8" s="150"/>
      <c r="H8" s="150"/>
      <c r="I8" s="150"/>
    </row>
    <row r="9" spans="2:9" x14ac:dyDescent="0.25">
      <c r="B9" s="150"/>
      <c r="C9" s="159"/>
      <c r="D9" s="165"/>
      <c r="E9" s="165"/>
      <c r="F9" s="165"/>
      <c r="G9" s="150"/>
      <c r="H9" s="150"/>
      <c r="I9" s="150"/>
    </row>
    <row r="10" spans="2:9" ht="15.75" thickBot="1" x14ac:dyDescent="0.3">
      <c r="B10" s="151"/>
      <c r="C10" s="160"/>
      <c r="D10" s="166"/>
      <c r="E10" s="166"/>
      <c r="F10" s="166"/>
      <c r="G10" s="151"/>
      <c r="H10" s="151"/>
      <c r="I10" s="151"/>
    </row>
    <row r="11" spans="2:9" x14ac:dyDescent="0.25">
      <c r="B11" s="149">
        <v>2</v>
      </c>
      <c r="C11" s="167" t="s">
        <v>14</v>
      </c>
      <c r="D11" s="164" t="s">
        <v>9</v>
      </c>
      <c r="E11" s="164" t="s">
        <v>10</v>
      </c>
      <c r="F11" s="161" t="s">
        <v>11</v>
      </c>
      <c r="G11" s="149" t="s">
        <v>12</v>
      </c>
      <c r="H11" s="149" t="s">
        <v>13</v>
      </c>
      <c r="I11" s="149"/>
    </row>
    <row r="12" spans="2:9" x14ac:dyDescent="0.25">
      <c r="B12" s="150"/>
      <c r="C12" s="168"/>
      <c r="D12" s="165"/>
      <c r="E12" s="165"/>
      <c r="F12" s="162"/>
      <c r="G12" s="150"/>
      <c r="H12" s="150"/>
      <c r="I12" s="150"/>
    </row>
    <row r="13" spans="2:9" x14ac:dyDescent="0.25">
      <c r="B13" s="150"/>
      <c r="C13" s="168"/>
      <c r="D13" s="165"/>
      <c r="E13" s="165"/>
      <c r="F13" s="162"/>
      <c r="G13" s="150"/>
      <c r="H13" s="150"/>
      <c r="I13" s="150"/>
    </row>
    <row r="14" spans="2:9" ht="15.75" thickBot="1" x14ac:dyDescent="0.3">
      <c r="B14" s="151"/>
      <c r="C14" s="169"/>
      <c r="D14" s="166"/>
      <c r="E14" s="166"/>
      <c r="F14" s="163"/>
      <c r="G14" s="151"/>
      <c r="H14" s="151"/>
      <c r="I14" s="151"/>
    </row>
    <row r="15" spans="2:9" x14ac:dyDescent="0.25">
      <c r="B15" s="149">
        <v>3</v>
      </c>
      <c r="C15" s="158" t="s">
        <v>15</v>
      </c>
      <c r="D15" s="164" t="s">
        <v>9</v>
      </c>
      <c r="E15" s="164" t="s">
        <v>10</v>
      </c>
      <c r="F15" s="164" t="s">
        <v>11</v>
      </c>
      <c r="G15" s="149" t="s">
        <v>12</v>
      </c>
      <c r="H15" s="149" t="s">
        <v>13</v>
      </c>
      <c r="I15" s="149"/>
    </row>
    <row r="16" spans="2:9" x14ac:dyDescent="0.25">
      <c r="B16" s="150"/>
      <c r="C16" s="159"/>
      <c r="D16" s="165"/>
      <c r="E16" s="165"/>
      <c r="F16" s="165"/>
      <c r="G16" s="150"/>
      <c r="H16" s="150"/>
      <c r="I16" s="150"/>
    </row>
    <row r="17" spans="2:9" x14ac:dyDescent="0.25">
      <c r="B17" s="150"/>
      <c r="C17" s="159"/>
      <c r="D17" s="165"/>
      <c r="E17" s="165"/>
      <c r="F17" s="165"/>
      <c r="G17" s="150"/>
      <c r="H17" s="150"/>
      <c r="I17" s="150"/>
    </row>
    <row r="18" spans="2:9" ht="15.75" thickBot="1" x14ac:dyDescent="0.3">
      <c r="B18" s="151"/>
      <c r="C18" s="160"/>
      <c r="D18" s="166"/>
      <c r="E18" s="166"/>
      <c r="F18" s="166"/>
      <c r="G18" s="151"/>
      <c r="H18" s="151"/>
      <c r="I18" s="151"/>
    </row>
    <row r="19" spans="2:9" x14ac:dyDescent="0.25">
      <c r="B19" s="149">
        <v>4</v>
      </c>
      <c r="C19" s="158" t="s">
        <v>16</v>
      </c>
      <c r="D19" s="164" t="s">
        <v>9</v>
      </c>
      <c r="E19" s="164" t="s">
        <v>10</v>
      </c>
      <c r="F19" s="164" t="s">
        <v>11</v>
      </c>
      <c r="G19" s="149" t="s">
        <v>12</v>
      </c>
      <c r="H19" s="149" t="s">
        <v>13</v>
      </c>
      <c r="I19" s="149"/>
    </row>
    <row r="20" spans="2:9" x14ac:dyDescent="0.25">
      <c r="B20" s="150"/>
      <c r="C20" s="159"/>
      <c r="D20" s="165"/>
      <c r="E20" s="165"/>
      <c r="F20" s="165"/>
      <c r="G20" s="150"/>
      <c r="H20" s="150"/>
      <c r="I20" s="150"/>
    </row>
    <row r="21" spans="2:9" x14ac:dyDescent="0.25">
      <c r="B21" s="150"/>
      <c r="C21" s="159"/>
      <c r="D21" s="165"/>
      <c r="E21" s="165"/>
      <c r="F21" s="165"/>
      <c r="G21" s="150"/>
      <c r="H21" s="150"/>
      <c r="I21" s="150"/>
    </row>
    <row r="22" spans="2:9" ht="15.75" thickBot="1" x14ac:dyDescent="0.3">
      <c r="B22" s="151"/>
      <c r="C22" s="160"/>
      <c r="D22" s="166"/>
      <c r="E22" s="166"/>
      <c r="F22" s="166"/>
      <c r="G22" s="151"/>
      <c r="H22" s="151"/>
      <c r="I22" s="151"/>
    </row>
    <row r="23" spans="2:9" x14ac:dyDescent="0.25">
      <c r="B23" s="149">
        <v>5</v>
      </c>
      <c r="C23" s="158" t="s">
        <v>17</v>
      </c>
      <c r="D23" s="164" t="s">
        <v>9</v>
      </c>
      <c r="E23" s="164" t="s">
        <v>10</v>
      </c>
      <c r="F23" s="164" t="s">
        <v>11</v>
      </c>
      <c r="G23" s="149" t="s">
        <v>12</v>
      </c>
      <c r="H23" s="149" t="s">
        <v>13</v>
      </c>
      <c r="I23" s="149"/>
    </row>
    <row r="24" spans="2:9" x14ac:dyDescent="0.25">
      <c r="B24" s="150"/>
      <c r="C24" s="159"/>
      <c r="D24" s="165"/>
      <c r="E24" s="165"/>
      <c r="F24" s="165"/>
      <c r="G24" s="150"/>
      <c r="H24" s="150"/>
      <c r="I24" s="150"/>
    </row>
    <row r="25" spans="2:9" x14ac:dyDescent="0.25">
      <c r="B25" s="150"/>
      <c r="C25" s="159"/>
      <c r="D25" s="165"/>
      <c r="E25" s="165"/>
      <c r="F25" s="165"/>
      <c r="G25" s="150"/>
      <c r="H25" s="150"/>
      <c r="I25" s="150"/>
    </row>
    <row r="26" spans="2:9" ht="15.75" thickBot="1" x14ac:dyDescent="0.3">
      <c r="B26" s="151"/>
      <c r="C26" s="160"/>
      <c r="D26" s="166"/>
      <c r="E26" s="166"/>
      <c r="F26" s="166"/>
      <c r="G26" s="151"/>
      <c r="H26" s="151"/>
      <c r="I26" s="151"/>
    </row>
    <row r="27" spans="2:9" x14ac:dyDescent="0.25">
      <c r="B27" s="149">
        <v>6</v>
      </c>
      <c r="C27" s="158" t="s">
        <v>18</v>
      </c>
      <c r="D27" s="164" t="s">
        <v>9</v>
      </c>
      <c r="E27" s="164" t="s">
        <v>10</v>
      </c>
      <c r="F27" s="164" t="s">
        <v>11</v>
      </c>
      <c r="G27" s="149" t="s">
        <v>12</v>
      </c>
      <c r="H27" s="149" t="s">
        <v>13</v>
      </c>
      <c r="I27" s="149"/>
    </row>
    <row r="28" spans="2:9" x14ac:dyDescent="0.25">
      <c r="B28" s="150"/>
      <c r="C28" s="159"/>
      <c r="D28" s="165"/>
      <c r="E28" s="165"/>
      <c r="F28" s="165"/>
      <c r="G28" s="150"/>
      <c r="H28" s="150"/>
      <c r="I28" s="150"/>
    </row>
    <row r="29" spans="2:9" x14ac:dyDescent="0.25">
      <c r="B29" s="150"/>
      <c r="C29" s="159"/>
      <c r="D29" s="165"/>
      <c r="E29" s="165"/>
      <c r="F29" s="165"/>
      <c r="G29" s="150"/>
      <c r="H29" s="150"/>
      <c r="I29" s="150"/>
    </row>
    <row r="30" spans="2:9" ht="15.75" thickBot="1" x14ac:dyDescent="0.3">
      <c r="B30" s="151"/>
      <c r="C30" s="160"/>
      <c r="D30" s="166"/>
      <c r="E30" s="166"/>
      <c r="F30" s="166"/>
      <c r="G30" s="151"/>
      <c r="H30" s="151"/>
      <c r="I30" s="151"/>
    </row>
    <row r="31" spans="2:9" x14ac:dyDescent="0.25">
      <c r="B31" s="149">
        <v>7</v>
      </c>
      <c r="C31" s="158" t="s">
        <v>19</v>
      </c>
      <c r="D31" s="164" t="s">
        <v>9</v>
      </c>
      <c r="E31" s="1"/>
      <c r="F31" s="164" t="s">
        <v>11</v>
      </c>
      <c r="G31" s="149" t="s">
        <v>12</v>
      </c>
      <c r="H31" s="149" t="s">
        <v>13</v>
      </c>
      <c r="I31" s="149"/>
    </row>
    <row r="32" spans="2:9" x14ac:dyDescent="0.25">
      <c r="B32" s="150"/>
      <c r="C32" s="159"/>
      <c r="D32" s="165"/>
      <c r="E32" s="165" t="s">
        <v>10</v>
      </c>
      <c r="F32" s="165"/>
      <c r="G32" s="150"/>
      <c r="H32" s="150"/>
      <c r="I32" s="150"/>
    </row>
    <row r="33" spans="2:9" x14ac:dyDescent="0.25">
      <c r="B33" s="150"/>
      <c r="C33" s="159"/>
      <c r="D33" s="165"/>
      <c r="E33" s="165"/>
      <c r="F33" s="165"/>
      <c r="G33" s="150"/>
      <c r="H33" s="150"/>
      <c r="I33" s="150"/>
    </row>
    <row r="34" spans="2:9" ht="15.75" thickBot="1" x14ac:dyDescent="0.3">
      <c r="B34" s="151"/>
      <c r="C34" s="160"/>
      <c r="D34" s="166"/>
      <c r="E34" s="166"/>
      <c r="F34" s="166"/>
      <c r="G34" s="151"/>
      <c r="H34" s="151"/>
      <c r="I34" s="151"/>
    </row>
    <row r="35" spans="2:9" ht="22.5" x14ac:dyDescent="0.25">
      <c r="B35" s="149">
        <v>8</v>
      </c>
      <c r="C35" s="158" t="s">
        <v>20</v>
      </c>
      <c r="D35" s="1"/>
      <c r="E35" s="1"/>
      <c r="F35" s="8" t="s">
        <v>21</v>
      </c>
      <c r="G35" s="11"/>
      <c r="H35" s="11"/>
      <c r="I35" s="12"/>
    </row>
    <row r="36" spans="2:9" ht="22.5" x14ac:dyDescent="0.25">
      <c r="B36" s="150"/>
      <c r="C36" s="159"/>
      <c r="D36" s="1"/>
      <c r="E36" s="1"/>
      <c r="F36" s="8" t="s">
        <v>22</v>
      </c>
      <c r="G36" s="3" t="s">
        <v>12</v>
      </c>
      <c r="H36" s="3" t="s">
        <v>13</v>
      </c>
      <c r="I36" s="12"/>
    </row>
    <row r="37" spans="2:9" x14ac:dyDescent="0.25">
      <c r="B37" s="150"/>
      <c r="C37" s="159"/>
      <c r="D37" s="4"/>
      <c r="E37" s="4"/>
      <c r="F37" s="9"/>
      <c r="G37" s="5"/>
      <c r="H37" s="5"/>
      <c r="I37" s="5"/>
    </row>
    <row r="38" spans="2:9" ht="15.75" thickBot="1" x14ac:dyDescent="0.3">
      <c r="B38" s="151"/>
      <c r="C38" s="160"/>
      <c r="D38" s="6" t="s">
        <v>9</v>
      </c>
      <c r="E38" s="6" t="s">
        <v>10</v>
      </c>
      <c r="F38" s="10"/>
      <c r="G38" s="7"/>
      <c r="H38" s="7"/>
      <c r="I38" s="7"/>
    </row>
    <row r="39" spans="2:9" x14ac:dyDescent="0.25">
      <c r="B39" s="149">
        <v>9</v>
      </c>
      <c r="C39" s="158" t="s">
        <v>23</v>
      </c>
      <c r="D39" s="1"/>
      <c r="E39" s="1"/>
      <c r="F39" s="161" t="s">
        <v>11</v>
      </c>
      <c r="G39" s="2"/>
      <c r="H39" s="2"/>
      <c r="I39" s="155"/>
    </row>
    <row r="40" spans="2:9" ht="22.5" x14ac:dyDescent="0.25">
      <c r="B40" s="150"/>
      <c r="C40" s="159"/>
      <c r="D40" s="1"/>
      <c r="E40" s="1"/>
      <c r="F40" s="162"/>
      <c r="G40" s="3" t="s">
        <v>12</v>
      </c>
      <c r="H40" s="3" t="s">
        <v>13</v>
      </c>
      <c r="I40" s="156"/>
    </row>
    <row r="41" spans="2:9" x14ac:dyDescent="0.25">
      <c r="B41" s="150"/>
      <c r="C41" s="159"/>
      <c r="D41" s="4"/>
      <c r="E41" s="4"/>
      <c r="F41" s="162"/>
      <c r="G41" s="5"/>
      <c r="H41" s="5"/>
      <c r="I41" s="156"/>
    </row>
    <row r="42" spans="2:9" ht="15.75" thickBot="1" x14ac:dyDescent="0.3">
      <c r="B42" s="151"/>
      <c r="C42" s="160"/>
      <c r="D42" s="6" t="s">
        <v>9</v>
      </c>
      <c r="E42" s="6" t="s">
        <v>10</v>
      </c>
      <c r="F42" s="163"/>
      <c r="G42" s="7"/>
      <c r="H42" s="7"/>
      <c r="I42" s="157"/>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showGridLines="0" topLeftCell="A5" zoomScaleNormal="100" workbookViewId="0">
      <selection activeCell="F9" sqref="F9"/>
    </sheetView>
  </sheetViews>
  <sheetFormatPr baseColWidth="10" defaultColWidth="11.42578125" defaultRowHeight="15" x14ac:dyDescent="0.25"/>
  <cols>
    <col min="1" max="1" width="3.28515625" style="21" customWidth="1"/>
    <col min="2" max="2" width="31.28515625" style="21" customWidth="1"/>
    <col min="3" max="3" width="4" style="21" customWidth="1"/>
    <col min="4" max="4" width="37.85546875" style="21" customWidth="1"/>
    <col min="5" max="5" width="28.28515625" style="21" customWidth="1"/>
    <col min="6" max="6" width="28.7109375" style="21" customWidth="1"/>
    <col min="7" max="7" width="17.5703125" style="21" customWidth="1"/>
    <col min="8" max="10" width="0" style="21" hidden="1" customWidth="1"/>
    <col min="11" max="16384" width="11.42578125" style="21"/>
  </cols>
  <sheetData>
    <row r="2" spans="2:10" ht="15" customHeight="1" x14ac:dyDescent="0.25">
      <c r="B2" s="188" t="s">
        <v>24</v>
      </c>
      <c r="C2" s="189"/>
      <c r="D2" s="189"/>
      <c r="E2" s="189"/>
      <c r="F2" s="189"/>
      <c r="G2" s="189"/>
      <c r="H2" s="189"/>
      <c r="I2" s="189"/>
      <c r="J2" s="189"/>
    </row>
    <row r="3" spans="2:10" ht="15" customHeight="1" x14ac:dyDescent="0.25">
      <c r="B3" s="188"/>
      <c r="C3" s="189"/>
      <c r="D3" s="189"/>
      <c r="E3" s="189"/>
      <c r="F3" s="189"/>
      <c r="G3" s="189"/>
      <c r="H3" s="189"/>
      <c r="I3" s="189"/>
      <c r="J3" s="189"/>
    </row>
    <row r="4" spans="2:10" ht="15" customHeight="1" x14ac:dyDescent="0.25">
      <c r="B4" s="188"/>
      <c r="C4" s="189"/>
      <c r="D4" s="189"/>
      <c r="E4" s="189"/>
      <c r="F4" s="189"/>
      <c r="G4" s="189"/>
      <c r="H4" s="189"/>
      <c r="I4" s="189"/>
      <c r="J4" s="189"/>
    </row>
    <row r="5" spans="2:10" x14ac:dyDescent="0.25">
      <c r="B5" s="205" t="s">
        <v>287</v>
      </c>
      <c r="C5" s="206"/>
      <c r="D5" s="206"/>
      <c r="E5" s="206"/>
      <c r="F5" s="206"/>
      <c r="G5" s="206"/>
      <c r="H5" s="206"/>
      <c r="I5" s="206"/>
      <c r="J5" s="206"/>
    </row>
    <row r="6" spans="2:10" ht="30" x14ac:dyDescent="0.25">
      <c r="B6" s="84" t="s">
        <v>26</v>
      </c>
      <c r="C6" s="195" t="s">
        <v>27</v>
      </c>
      <c r="D6" s="195"/>
      <c r="E6" s="85" t="s">
        <v>28</v>
      </c>
      <c r="F6" s="85" t="s">
        <v>29</v>
      </c>
      <c r="G6" s="86" t="s">
        <v>30</v>
      </c>
      <c r="H6" s="100" t="s">
        <v>371</v>
      </c>
      <c r="I6" s="100" t="s">
        <v>32</v>
      </c>
      <c r="J6" s="100" t="s">
        <v>33</v>
      </c>
    </row>
    <row r="7" spans="2:10" ht="60.75" customHeight="1" x14ac:dyDescent="0.25">
      <c r="B7" s="202" t="s">
        <v>288</v>
      </c>
      <c r="C7" s="22" t="s">
        <v>35</v>
      </c>
      <c r="D7" s="70" t="s">
        <v>289</v>
      </c>
      <c r="E7" s="22" t="s">
        <v>290</v>
      </c>
      <c r="F7" s="25" t="s">
        <v>198</v>
      </c>
      <c r="G7" s="62" t="s">
        <v>291</v>
      </c>
      <c r="H7" s="148" t="s">
        <v>399</v>
      </c>
    </row>
    <row r="8" spans="2:10" ht="49.5" customHeight="1" x14ac:dyDescent="0.25">
      <c r="B8" s="203"/>
      <c r="C8" s="22" t="s">
        <v>158</v>
      </c>
      <c r="D8" s="56" t="s">
        <v>292</v>
      </c>
      <c r="E8" s="22" t="s">
        <v>293</v>
      </c>
      <c r="F8" s="25" t="s">
        <v>60</v>
      </c>
      <c r="G8" s="62" t="s">
        <v>294</v>
      </c>
      <c r="H8" s="148" t="s">
        <v>400</v>
      </c>
    </row>
    <row r="9" spans="2:10" ht="36.950000000000003" customHeight="1" x14ac:dyDescent="0.25">
      <c r="B9" s="204"/>
      <c r="C9" s="90" t="s">
        <v>295</v>
      </c>
      <c r="D9" s="91" t="s">
        <v>296</v>
      </c>
      <c r="E9" s="90" t="s">
        <v>297</v>
      </c>
      <c r="F9" s="25" t="s">
        <v>60</v>
      </c>
      <c r="G9" s="62" t="s">
        <v>291</v>
      </c>
      <c r="H9" s="148" t="s">
        <v>401</v>
      </c>
    </row>
    <row r="10" spans="2:10" ht="36.950000000000003" customHeight="1" x14ac:dyDescent="0.25">
      <c r="B10" s="201" t="s">
        <v>298</v>
      </c>
      <c r="C10" s="22" t="s">
        <v>43</v>
      </c>
      <c r="D10" s="23" t="s">
        <v>299</v>
      </c>
      <c r="E10" s="23" t="s">
        <v>300</v>
      </c>
      <c r="F10" s="25" t="s">
        <v>171</v>
      </c>
      <c r="G10" s="62" t="s">
        <v>301</v>
      </c>
      <c r="H10" s="148" t="s">
        <v>402</v>
      </c>
    </row>
    <row r="11" spans="2:10" ht="36.950000000000003" customHeight="1" x14ac:dyDescent="0.25">
      <c r="B11" s="201"/>
      <c r="C11" s="22">
        <v>2.2000000000000002</v>
      </c>
      <c r="D11" s="22" t="s">
        <v>302</v>
      </c>
      <c r="E11" s="22" t="s">
        <v>303</v>
      </c>
      <c r="F11" s="25" t="s">
        <v>60</v>
      </c>
      <c r="G11" s="62" t="s">
        <v>291</v>
      </c>
      <c r="H11" s="148" t="s">
        <v>398</v>
      </c>
    </row>
    <row r="12" spans="2:10" ht="15.75" thickBot="1" x14ac:dyDescent="0.3">
      <c r="B12" s="33"/>
      <c r="C12" s="33"/>
      <c r="D12" s="33"/>
      <c r="E12" s="33"/>
      <c r="F12" s="33"/>
      <c r="G12" s="33"/>
    </row>
    <row r="13" spans="2:10" ht="15.75" thickBot="1" x14ac:dyDescent="0.3">
      <c r="B13" s="54" t="s">
        <v>81</v>
      </c>
      <c r="C13" s="55" t="s">
        <v>82</v>
      </c>
      <c r="D13" s="31" t="s">
        <v>83</v>
      </c>
      <c r="E13" s="31" t="s">
        <v>84</v>
      </c>
      <c r="F13" s="31" t="s">
        <v>85</v>
      </c>
      <c r="G13" s="31">
        <v>2</v>
      </c>
    </row>
  </sheetData>
  <mergeCells count="5">
    <mergeCell ref="C6:D6"/>
    <mergeCell ref="B10:B11"/>
    <mergeCell ref="B7:B9"/>
    <mergeCell ref="B2:J4"/>
    <mergeCell ref="B5:J5"/>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35" customWidth="1"/>
    <col min="8" max="8" width="12.140625" bestFit="1" customWidth="1"/>
  </cols>
  <sheetData>
    <row r="6" spans="6:8" ht="15.75" thickBot="1" x14ac:dyDescent="0.3"/>
    <row r="7" spans="6:8" ht="19.5" thickBot="1" x14ac:dyDescent="0.35">
      <c r="F7" s="43" t="s">
        <v>304</v>
      </c>
      <c r="G7" s="44" t="s">
        <v>305</v>
      </c>
      <c r="H7" s="43" t="s">
        <v>306</v>
      </c>
    </row>
    <row r="8" spans="6:8" hidden="1" x14ac:dyDescent="0.25">
      <c r="F8" s="207" t="s">
        <v>307</v>
      </c>
      <c r="G8" s="52" t="s">
        <v>308</v>
      </c>
      <c r="H8" s="37">
        <v>0.7</v>
      </c>
    </row>
    <row r="9" spans="6:8" hidden="1" x14ac:dyDescent="0.25">
      <c r="F9" s="208"/>
      <c r="G9" s="36" t="s">
        <v>309</v>
      </c>
      <c r="H9" s="38">
        <v>0.65</v>
      </c>
    </row>
    <row r="10" spans="6:8" hidden="1" x14ac:dyDescent="0.25">
      <c r="F10" s="208"/>
      <c r="G10" s="36" t="s">
        <v>310</v>
      </c>
      <c r="H10" s="38">
        <v>0.63300000000000001</v>
      </c>
    </row>
    <row r="11" spans="6:8" ht="30" hidden="1" customHeight="1" x14ac:dyDescent="0.25">
      <c r="F11" s="208"/>
      <c r="G11" s="36" t="s">
        <v>311</v>
      </c>
      <c r="H11" s="38">
        <v>0.7</v>
      </c>
    </row>
    <row r="12" spans="6:8" ht="30" hidden="1" customHeight="1" x14ac:dyDescent="0.25">
      <c r="F12" s="208"/>
      <c r="G12" s="36" t="s">
        <v>312</v>
      </c>
      <c r="H12" s="38">
        <v>0.7</v>
      </c>
    </row>
    <row r="13" spans="6:8" ht="30" hidden="1" customHeight="1" x14ac:dyDescent="0.25">
      <c r="F13" s="208"/>
      <c r="G13" s="36" t="s">
        <v>313</v>
      </c>
      <c r="H13" s="38">
        <v>0.8</v>
      </c>
    </row>
    <row r="14" spans="6:8" hidden="1" x14ac:dyDescent="0.25">
      <c r="F14" s="208"/>
      <c r="G14" s="36" t="s">
        <v>314</v>
      </c>
      <c r="H14" s="38">
        <v>0.65</v>
      </c>
    </row>
    <row r="15" spans="6:8" hidden="1" x14ac:dyDescent="0.25">
      <c r="F15" s="208"/>
      <c r="G15" s="36" t="s">
        <v>315</v>
      </c>
      <c r="H15" s="38">
        <v>0.8</v>
      </c>
    </row>
    <row r="16" spans="6:8" ht="15.75" hidden="1" thickBot="1" x14ac:dyDescent="0.3">
      <c r="F16" s="209"/>
      <c r="G16" s="39" t="s">
        <v>316</v>
      </c>
      <c r="H16" s="40">
        <v>0.8</v>
      </c>
    </row>
    <row r="17" spans="6:8" ht="30" hidden="1" x14ac:dyDescent="0.25">
      <c r="F17" s="207" t="s">
        <v>317</v>
      </c>
      <c r="G17" s="52" t="s">
        <v>318</v>
      </c>
      <c r="H17" s="41">
        <v>0.63</v>
      </c>
    </row>
    <row r="18" spans="6:8" ht="60" hidden="1" x14ac:dyDescent="0.25">
      <c r="F18" s="208"/>
      <c r="G18" s="36" t="s">
        <v>319</v>
      </c>
      <c r="H18" s="38">
        <v>0.63</v>
      </c>
    </row>
    <row r="19" spans="6:8" ht="45" hidden="1" x14ac:dyDescent="0.25">
      <c r="F19" s="208"/>
      <c r="G19" s="36" t="s">
        <v>320</v>
      </c>
      <c r="H19" s="38">
        <v>0.63</v>
      </c>
    </row>
    <row r="20" spans="6:8" ht="45" hidden="1" x14ac:dyDescent="0.25">
      <c r="F20" s="208"/>
      <c r="G20" s="36" t="s">
        <v>321</v>
      </c>
      <c r="H20" s="38">
        <v>0.63</v>
      </c>
    </row>
    <row r="21" spans="6:8" ht="30" hidden="1" x14ac:dyDescent="0.25">
      <c r="F21" s="208"/>
      <c r="G21" s="36" t="s">
        <v>322</v>
      </c>
      <c r="H21" s="38">
        <v>0.75</v>
      </c>
    </row>
    <row r="22" spans="6:8" ht="30" hidden="1" x14ac:dyDescent="0.25">
      <c r="F22" s="208"/>
      <c r="G22" s="36" t="s">
        <v>323</v>
      </c>
      <c r="H22" s="38">
        <v>0.6</v>
      </c>
    </row>
    <row r="23" spans="6:8" ht="30.75" hidden="1" thickBot="1" x14ac:dyDescent="0.3">
      <c r="F23" s="209"/>
      <c r="G23" s="39" t="s">
        <v>324</v>
      </c>
      <c r="H23" s="40">
        <v>0.63</v>
      </c>
    </row>
    <row r="24" spans="6:8" ht="45" x14ac:dyDescent="0.25">
      <c r="F24" s="207" t="s">
        <v>325</v>
      </c>
      <c r="G24" s="53" t="s">
        <v>326</v>
      </c>
      <c r="H24" s="41">
        <v>0.56999999999999995</v>
      </c>
    </row>
    <row r="25" spans="6:8" ht="45.75" thickBot="1" x14ac:dyDescent="0.3">
      <c r="F25" s="209"/>
      <c r="G25" s="45" t="s">
        <v>327</v>
      </c>
      <c r="H25" s="40">
        <v>0.6</v>
      </c>
    </row>
    <row r="26" spans="6:8" ht="30" x14ac:dyDescent="0.25">
      <c r="F26" s="207" t="s">
        <v>328</v>
      </c>
      <c r="G26" s="53" t="s">
        <v>329</v>
      </c>
      <c r="H26" s="41">
        <v>0.6</v>
      </c>
    </row>
    <row r="27" spans="6:8" ht="30" x14ac:dyDescent="0.25">
      <c r="F27" s="208"/>
      <c r="G27" s="46" t="s">
        <v>330</v>
      </c>
      <c r="H27" s="38">
        <v>0.75</v>
      </c>
    </row>
    <row r="28" spans="6:8" ht="30" x14ac:dyDescent="0.25">
      <c r="F28" s="208"/>
      <c r="G28" s="47" t="s">
        <v>331</v>
      </c>
      <c r="H28" s="38">
        <v>0.7</v>
      </c>
    </row>
    <row r="29" spans="6:8" ht="30" x14ac:dyDescent="0.25">
      <c r="F29" s="208"/>
      <c r="G29" s="48" t="s">
        <v>332</v>
      </c>
      <c r="H29" s="38">
        <v>0.8</v>
      </c>
    </row>
    <row r="30" spans="6:8" x14ac:dyDescent="0.25">
      <c r="F30" s="208"/>
      <c r="G30" s="46" t="s">
        <v>333</v>
      </c>
      <c r="H30" s="38">
        <v>0.6</v>
      </c>
    </row>
    <row r="31" spans="6:8" x14ac:dyDescent="0.25">
      <c r="F31" s="208"/>
      <c r="G31" s="47" t="s">
        <v>334</v>
      </c>
      <c r="H31" s="38">
        <v>0.7</v>
      </c>
    </row>
    <row r="32" spans="6:8" ht="45.75" thickBot="1" x14ac:dyDescent="0.3">
      <c r="F32" s="209"/>
      <c r="G32" s="49" t="s">
        <v>335</v>
      </c>
      <c r="H32" s="40">
        <v>0.6</v>
      </c>
    </row>
    <row r="33" spans="6:8" ht="45.75" thickBot="1" x14ac:dyDescent="0.3">
      <c r="F33" s="29" t="s">
        <v>336</v>
      </c>
      <c r="G33" s="50" t="s">
        <v>337</v>
      </c>
      <c r="H33" s="42">
        <v>0.7</v>
      </c>
    </row>
    <row r="34" spans="6:8" ht="30.75" thickBot="1" x14ac:dyDescent="0.3">
      <c r="F34" s="29" t="s">
        <v>338</v>
      </c>
      <c r="G34" s="51" t="s">
        <v>339</v>
      </c>
      <c r="H34" s="42">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election activeCell="I20" sqref="I20"/>
    </sheetView>
  </sheetViews>
  <sheetFormatPr baseColWidth="10" defaultRowHeight="15" x14ac:dyDescent="0.25"/>
  <cols>
    <col min="1" max="16384" width="11.42578125" style="213"/>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8"/>
  <sheetViews>
    <sheetView showGridLines="0" topLeftCell="A4" zoomScale="90" zoomScaleNormal="90" workbookViewId="0">
      <pane xSplit="7" ySplit="3" topLeftCell="J9" activePane="bottomRight" state="frozen"/>
      <selection activeCell="A4" sqref="A4"/>
      <selection pane="topRight" activeCell="H4" sqref="H4"/>
      <selection pane="bottomLeft" activeCell="A7" sqref="A7"/>
      <selection pane="bottomRight" activeCell="B5" sqref="B5:P5"/>
    </sheetView>
  </sheetViews>
  <sheetFormatPr baseColWidth="10" defaultColWidth="11.42578125" defaultRowHeight="15" x14ac:dyDescent="0.25"/>
  <cols>
    <col min="1" max="1" width="3.7109375" customWidth="1"/>
    <col min="2" max="2" width="12.85546875" customWidth="1"/>
    <col min="3" max="3" width="4.5703125" customWidth="1"/>
    <col min="4" max="4" width="21.85546875" customWidth="1"/>
    <col min="5" max="5" width="14.85546875" customWidth="1"/>
    <col min="6" max="6" width="14" customWidth="1"/>
    <col min="7" max="7" width="8.42578125" customWidth="1"/>
    <col min="8" max="8" width="27.140625" style="116" customWidth="1"/>
    <col min="9" max="9" width="11.85546875" customWidth="1"/>
    <col min="10" max="10" width="14.5703125" customWidth="1"/>
    <col min="11" max="11" width="31.28515625" style="116" customWidth="1"/>
    <col min="12" max="12" width="11.85546875" customWidth="1"/>
    <col min="13" max="13" width="14.5703125" customWidth="1"/>
    <col min="14" max="14" width="11.42578125" style="35"/>
    <col min="16" max="16" width="11.42578125" style="35"/>
  </cols>
  <sheetData>
    <row r="1" spans="2:16" x14ac:dyDescent="0.25">
      <c r="B1" s="32"/>
      <c r="C1" s="32"/>
      <c r="D1" s="32"/>
      <c r="E1" s="32"/>
      <c r="F1" s="32"/>
      <c r="G1" s="32"/>
    </row>
    <row r="2" spans="2:16" ht="15" customHeight="1" x14ac:dyDescent="0.25">
      <c r="B2" s="132" t="s">
        <v>24</v>
      </c>
      <c r="C2" s="133"/>
      <c r="D2" s="133"/>
      <c r="E2" s="133"/>
      <c r="F2" s="133"/>
      <c r="G2" s="133"/>
      <c r="H2" s="133"/>
      <c r="I2" s="133"/>
      <c r="J2" s="133"/>
      <c r="K2" s="133"/>
      <c r="L2" s="133"/>
      <c r="M2" s="133"/>
    </row>
    <row r="3" spans="2:16" ht="15" customHeight="1" x14ac:dyDescent="0.25">
      <c r="B3" s="132"/>
      <c r="C3" s="133"/>
      <c r="D3" s="133"/>
      <c r="E3" s="133"/>
      <c r="F3" s="133"/>
      <c r="G3" s="133"/>
      <c r="H3" s="133"/>
      <c r="I3" s="133"/>
      <c r="J3" s="133"/>
      <c r="K3" s="133"/>
      <c r="L3" s="133"/>
      <c r="M3" s="133"/>
    </row>
    <row r="4" spans="2:16" ht="22.5" customHeight="1" x14ac:dyDescent="0.25">
      <c r="B4" s="132"/>
      <c r="C4" s="133"/>
      <c r="D4" s="133"/>
      <c r="E4" s="174" t="s">
        <v>24</v>
      </c>
      <c r="F4" s="174"/>
      <c r="G4" s="174"/>
      <c r="H4" s="174"/>
      <c r="I4" s="174"/>
      <c r="J4" s="174"/>
      <c r="K4" s="174"/>
      <c r="L4" s="174"/>
      <c r="M4" s="174"/>
      <c r="N4" s="144"/>
      <c r="O4" s="135"/>
      <c r="P4" s="144"/>
    </row>
    <row r="5" spans="2:16" ht="25.5" customHeight="1" x14ac:dyDescent="0.25">
      <c r="B5" s="175" t="s">
        <v>25</v>
      </c>
      <c r="C5" s="176"/>
      <c r="D5" s="176"/>
      <c r="E5" s="176"/>
      <c r="F5" s="176"/>
      <c r="G5" s="176"/>
      <c r="H5" s="176"/>
      <c r="I5" s="176"/>
      <c r="J5" s="176"/>
      <c r="K5" s="176"/>
      <c r="L5" s="176"/>
      <c r="M5" s="176"/>
      <c r="N5" s="176"/>
      <c r="O5" s="176"/>
      <c r="P5" s="176"/>
    </row>
    <row r="6" spans="2:16" ht="30" x14ac:dyDescent="0.25">
      <c r="B6" s="128" t="s">
        <v>26</v>
      </c>
      <c r="C6" s="128" t="s">
        <v>27</v>
      </c>
      <c r="D6" s="128"/>
      <c r="E6" s="128" t="s">
        <v>28</v>
      </c>
      <c r="F6" s="128" t="s">
        <v>29</v>
      </c>
      <c r="G6" s="128" t="s">
        <v>30</v>
      </c>
      <c r="H6" s="100" t="s">
        <v>31</v>
      </c>
      <c r="I6" s="100" t="s">
        <v>32</v>
      </c>
      <c r="J6" s="100" t="s">
        <v>33</v>
      </c>
      <c r="K6" s="100" t="s">
        <v>340</v>
      </c>
      <c r="L6" s="100" t="s">
        <v>32</v>
      </c>
      <c r="M6" s="100" t="s">
        <v>33</v>
      </c>
      <c r="N6" s="100" t="s">
        <v>370</v>
      </c>
      <c r="O6" s="100" t="s">
        <v>32</v>
      </c>
      <c r="P6" s="100" t="s">
        <v>33</v>
      </c>
    </row>
    <row r="7" spans="2:16" ht="8.25" customHeight="1" x14ac:dyDescent="0.25">
      <c r="B7" s="94"/>
      <c r="C7" s="128"/>
      <c r="D7" s="128"/>
      <c r="E7" s="128"/>
      <c r="F7" s="128"/>
      <c r="G7" s="93"/>
      <c r="H7" s="113"/>
      <c r="I7" s="100"/>
      <c r="J7" s="100"/>
      <c r="K7" s="113"/>
      <c r="L7" s="100"/>
      <c r="M7" s="136"/>
      <c r="N7" s="137"/>
      <c r="O7" s="137"/>
      <c r="P7" s="137"/>
    </row>
    <row r="8" spans="2:16" ht="36.950000000000003" customHeight="1" x14ac:dyDescent="0.25">
      <c r="B8" s="127" t="s">
        <v>34</v>
      </c>
      <c r="C8" s="13" t="s">
        <v>35</v>
      </c>
      <c r="D8" s="14" t="s">
        <v>36</v>
      </c>
      <c r="E8" s="14" t="s">
        <v>37</v>
      </c>
      <c r="F8" s="27" t="s">
        <v>38</v>
      </c>
      <c r="G8" s="97" t="s">
        <v>39</v>
      </c>
      <c r="H8" s="126" t="s">
        <v>40</v>
      </c>
      <c r="I8" s="99">
        <v>0</v>
      </c>
      <c r="J8" s="117" t="s">
        <v>41</v>
      </c>
      <c r="K8" s="126" t="s">
        <v>341</v>
      </c>
      <c r="L8" s="99">
        <v>30</v>
      </c>
      <c r="M8" s="117" t="s">
        <v>41</v>
      </c>
      <c r="N8" s="145" t="s">
        <v>377</v>
      </c>
      <c r="O8" s="99">
        <v>30</v>
      </c>
      <c r="P8" s="115" t="s">
        <v>41</v>
      </c>
    </row>
    <row r="9" spans="2:16" ht="36.950000000000003" customHeight="1" x14ac:dyDescent="0.25">
      <c r="B9" s="127" t="s">
        <v>42</v>
      </c>
      <c r="C9" s="13" t="s">
        <v>43</v>
      </c>
      <c r="D9" s="14" t="s">
        <v>44</v>
      </c>
      <c r="E9" s="14" t="s">
        <v>45</v>
      </c>
      <c r="F9" s="27" t="s">
        <v>46</v>
      </c>
      <c r="G9" s="97" t="s">
        <v>47</v>
      </c>
      <c r="H9" s="115" t="s">
        <v>48</v>
      </c>
      <c r="I9" s="99">
        <v>100</v>
      </c>
      <c r="J9" s="114" t="s">
        <v>49</v>
      </c>
      <c r="K9" s="115" t="s">
        <v>342</v>
      </c>
      <c r="L9" s="99">
        <v>100</v>
      </c>
      <c r="M9" s="114" t="s">
        <v>49</v>
      </c>
      <c r="N9" s="115" t="s">
        <v>342</v>
      </c>
      <c r="O9" s="99">
        <v>100</v>
      </c>
      <c r="P9" s="114" t="s">
        <v>49</v>
      </c>
    </row>
    <row r="10" spans="2:16" ht="36.950000000000003" customHeight="1" x14ac:dyDescent="0.25">
      <c r="B10" s="127"/>
      <c r="C10" s="13" t="s">
        <v>50</v>
      </c>
      <c r="D10" s="14" t="s">
        <v>51</v>
      </c>
      <c r="E10" s="14" t="s">
        <v>52</v>
      </c>
      <c r="F10" s="27" t="s">
        <v>53</v>
      </c>
      <c r="G10" s="97" t="s">
        <v>47</v>
      </c>
      <c r="H10" s="126" t="s">
        <v>54</v>
      </c>
      <c r="I10" s="99">
        <v>100</v>
      </c>
      <c r="J10" s="114" t="s">
        <v>55</v>
      </c>
      <c r="K10" s="115" t="s">
        <v>342</v>
      </c>
      <c r="L10" s="99">
        <v>100</v>
      </c>
      <c r="M10" s="114" t="s">
        <v>55</v>
      </c>
      <c r="N10" s="115" t="s">
        <v>342</v>
      </c>
      <c r="O10" s="99">
        <v>100</v>
      </c>
      <c r="P10" s="114" t="s">
        <v>55</v>
      </c>
    </row>
    <row r="11" spans="2:16" ht="36.950000000000003" customHeight="1" x14ac:dyDescent="0.25">
      <c r="B11" s="129" t="s">
        <v>56</v>
      </c>
      <c r="C11" s="13" t="s">
        <v>57</v>
      </c>
      <c r="D11" s="14" t="s">
        <v>58</v>
      </c>
      <c r="E11" s="14" t="s">
        <v>59</v>
      </c>
      <c r="F11" s="27" t="s">
        <v>60</v>
      </c>
      <c r="G11" s="97" t="s">
        <v>47</v>
      </c>
      <c r="H11" s="115" t="s">
        <v>61</v>
      </c>
      <c r="I11" s="99">
        <v>100</v>
      </c>
      <c r="J11" s="114" t="s">
        <v>49</v>
      </c>
      <c r="K11" s="115" t="s">
        <v>342</v>
      </c>
      <c r="L11" s="99">
        <v>100</v>
      </c>
      <c r="M11" s="114" t="s">
        <v>49</v>
      </c>
      <c r="N11" s="115" t="s">
        <v>342</v>
      </c>
      <c r="O11" s="99">
        <v>100</v>
      </c>
      <c r="P11" s="114" t="s">
        <v>49</v>
      </c>
    </row>
    <row r="12" spans="2:16" ht="36.950000000000003" customHeight="1" x14ac:dyDescent="0.25">
      <c r="B12" s="130"/>
      <c r="C12" s="13" t="s">
        <v>62</v>
      </c>
      <c r="D12" s="14" t="s">
        <v>63</v>
      </c>
      <c r="E12" s="14" t="s">
        <v>64</v>
      </c>
      <c r="F12" s="27" t="s">
        <v>65</v>
      </c>
      <c r="G12" s="97" t="s">
        <v>66</v>
      </c>
      <c r="H12" s="126" t="s">
        <v>67</v>
      </c>
      <c r="I12" s="99">
        <v>33</v>
      </c>
      <c r="J12" s="117" t="s">
        <v>41</v>
      </c>
      <c r="K12" s="126" t="s">
        <v>343</v>
      </c>
      <c r="L12" s="99">
        <v>33</v>
      </c>
      <c r="M12" s="117" t="s">
        <v>41</v>
      </c>
      <c r="N12" s="115" t="s">
        <v>378</v>
      </c>
      <c r="O12" s="99">
        <v>100</v>
      </c>
      <c r="P12" s="143" t="s">
        <v>379</v>
      </c>
    </row>
    <row r="13" spans="2:16" ht="36.950000000000003" customHeight="1" x14ac:dyDescent="0.25">
      <c r="B13" s="127" t="s">
        <v>68</v>
      </c>
      <c r="C13" s="13" t="s">
        <v>69</v>
      </c>
      <c r="D13" s="14" t="s">
        <v>70</v>
      </c>
      <c r="E13" s="14" t="s">
        <v>71</v>
      </c>
      <c r="F13" s="27" t="s">
        <v>46</v>
      </c>
      <c r="G13" s="97" t="s">
        <v>72</v>
      </c>
      <c r="H13" s="115" t="s">
        <v>40</v>
      </c>
      <c r="I13" s="99">
        <v>0</v>
      </c>
      <c r="J13" s="117" t="s">
        <v>41</v>
      </c>
      <c r="K13" s="115" t="s">
        <v>344</v>
      </c>
      <c r="L13" s="99">
        <v>33</v>
      </c>
      <c r="M13" s="117" t="s">
        <v>41</v>
      </c>
      <c r="N13" s="36" t="s">
        <v>373</v>
      </c>
      <c r="O13" s="99">
        <v>66</v>
      </c>
      <c r="P13" s="143" t="s">
        <v>374</v>
      </c>
    </row>
    <row r="14" spans="2:16" ht="36.950000000000003" customHeight="1" thickBot="1" x14ac:dyDescent="0.3">
      <c r="B14" s="131" t="s">
        <v>73</v>
      </c>
      <c r="C14" s="15" t="s">
        <v>74</v>
      </c>
      <c r="D14" s="16" t="s">
        <v>75</v>
      </c>
      <c r="E14" s="16" t="s">
        <v>76</v>
      </c>
      <c r="F14" s="28" t="s">
        <v>77</v>
      </c>
      <c r="G14" s="98" t="s">
        <v>78</v>
      </c>
      <c r="H14" s="126" t="s">
        <v>79</v>
      </c>
      <c r="I14" s="99">
        <v>0</v>
      </c>
      <c r="J14" s="117" t="s">
        <v>41</v>
      </c>
      <c r="K14" s="126" t="s">
        <v>346</v>
      </c>
      <c r="L14" s="99">
        <v>28</v>
      </c>
      <c r="M14" s="114" t="s">
        <v>345</v>
      </c>
      <c r="N14" s="115" t="s">
        <v>376</v>
      </c>
      <c r="O14" s="99">
        <v>100</v>
      </c>
      <c r="P14" s="143" t="s">
        <v>375</v>
      </c>
    </row>
    <row r="15" spans="2:16" ht="30" x14ac:dyDescent="0.25">
      <c r="B15" s="32"/>
      <c r="C15" s="32"/>
      <c r="D15" s="32"/>
      <c r="E15" s="32"/>
      <c r="F15" s="32"/>
      <c r="G15" s="32"/>
      <c r="H15" s="118" t="s">
        <v>80</v>
      </c>
      <c r="I15" s="119">
        <f>AVERAGE(I8:I14)</f>
        <v>47.571428571428569</v>
      </c>
      <c r="K15" s="118" t="s">
        <v>80</v>
      </c>
      <c r="L15" s="119">
        <f>AVERAGE(L8:L14)</f>
        <v>60.571428571428569</v>
      </c>
      <c r="N15" s="118" t="s">
        <v>80</v>
      </c>
      <c r="O15" s="119">
        <f>AVERAGE(O8:O14)</f>
        <v>85.142857142857139</v>
      </c>
    </row>
    <row r="16" spans="2:16" ht="18.75" x14ac:dyDescent="0.25">
      <c r="B16" s="32"/>
      <c r="C16" s="32"/>
      <c r="D16" s="32"/>
      <c r="E16" s="32"/>
      <c r="F16" s="32"/>
      <c r="G16" s="32"/>
      <c r="I16" s="95"/>
      <c r="L16" s="95"/>
    </row>
    <row r="17" spans="2:7" ht="15.75" thickBot="1" x14ac:dyDescent="0.3">
      <c r="B17" s="32"/>
      <c r="C17" s="32"/>
      <c r="D17" s="32"/>
      <c r="E17" s="32"/>
      <c r="F17" s="32"/>
      <c r="G17" s="32"/>
    </row>
    <row r="18" spans="2:7" ht="30.75" customHeight="1" thickBot="1" x14ac:dyDescent="0.3">
      <c r="B18" s="54" t="s">
        <v>81</v>
      </c>
      <c r="C18" s="55" t="s">
        <v>82</v>
      </c>
      <c r="D18" s="31" t="s">
        <v>83</v>
      </c>
      <c r="E18" s="31" t="s">
        <v>84</v>
      </c>
      <c r="F18" s="31" t="s">
        <v>85</v>
      </c>
      <c r="G18" s="31">
        <v>2</v>
      </c>
    </row>
  </sheetData>
  <mergeCells count="2">
    <mergeCell ref="E4:M4"/>
    <mergeCell ref="B5:P5"/>
  </mergeCells>
  <conditionalFormatting sqref="I8:I14">
    <cfRule type="colorScale" priority="15">
      <colorScale>
        <cfvo type="num" val="50"/>
        <cfvo type="num" val="70"/>
        <cfvo type="num" val="90"/>
        <color rgb="FFFF0000"/>
        <color rgb="FF00B050"/>
        <color rgb="FF002060"/>
      </colorScale>
    </cfRule>
  </conditionalFormatting>
  <conditionalFormatting sqref="I16">
    <cfRule type="colorScale" priority="14">
      <colorScale>
        <cfvo type="num" val="50"/>
        <cfvo type="num" val="70"/>
        <cfvo type="num" val="90"/>
        <color rgb="FFFF0000"/>
        <color rgb="FF00B050"/>
        <color rgb="FF002060"/>
      </colorScale>
    </cfRule>
  </conditionalFormatting>
  <conditionalFormatting sqref="I15">
    <cfRule type="colorScale" priority="13">
      <colorScale>
        <cfvo type="num" val="50"/>
        <cfvo type="num" val="70"/>
        <cfvo type="num" val="90"/>
        <color rgb="FFFF0000"/>
        <color rgb="FF00B050"/>
        <color rgb="FF002060"/>
      </colorScale>
    </cfRule>
  </conditionalFormatting>
  <conditionalFormatting sqref="L8:L14">
    <cfRule type="colorScale" priority="12">
      <colorScale>
        <cfvo type="num" val="50"/>
        <cfvo type="num" val="70"/>
        <cfvo type="num" val="90"/>
        <color rgb="FFFF0000"/>
        <color rgb="FF00B050"/>
        <color rgb="FF002060"/>
      </colorScale>
    </cfRule>
  </conditionalFormatting>
  <conditionalFormatting sqref="L16">
    <cfRule type="colorScale" priority="11">
      <colorScale>
        <cfvo type="num" val="50"/>
        <cfvo type="num" val="70"/>
        <cfvo type="num" val="90"/>
        <color rgb="FFFF0000"/>
        <color rgb="FF00B050"/>
        <color rgb="FF002060"/>
      </colorScale>
    </cfRule>
  </conditionalFormatting>
  <conditionalFormatting sqref="L15">
    <cfRule type="colorScale" priority="10">
      <colorScale>
        <cfvo type="num" val="50"/>
        <cfvo type="num" val="70"/>
        <cfvo type="num" val="90"/>
        <color rgb="FFFF0000"/>
        <color rgb="FF00B050"/>
        <color rgb="FF002060"/>
      </colorScale>
    </cfRule>
  </conditionalFormatting>
  <conditionalFormatting sqref="O15">
    <cfRule type="colorScale" priority="9">
      <colorScale>
        <cfvo type="num" val="50"/>
        <cfvo type="num" val="70"/>
        <cfvo type="num" val="90"/>
        <color rgb="FFFF0000"/>
        <color rgb="FF00B050"/>
        <color rgb="FF002060"/>
      </colorScale>
    </cfRule>
  </conditionalFormatting>
  <conditionalFormatting sqref="O9">
    <cfRule type="colorScale" priority="8">
      <colorScale>
        <cfvo type="num" val="50"/>
        <cfvo type="num" val="70"/>
        <cfvo type="num" val="90"/>
        <color rgb="FFFF0000"/>
        <color rgb="FF00B050"/>
        <color rgb="FF002060"/>
      </colorScale>
    </cfRule>
  </conditionalFormatting>
  <conditionalFormatting sqref="O10">
    <cfRule type="colorScale" priority="7">
      <colorScale>
        <cfvo type="num" val="50"/>
        <cfvo type="num" val="70"/>
        <cfvo type="num" val="90"/>
        <color rgb="FFFF0000"/>
        <color rgb="FF00B050"/>
        <color rgb="FF002060"/>
      </colorScale>
    </cfRule>
  </conditionalFormatting>
  <conditionalFormatting sqref="O11">
    <cfRule type="colorScale" priority="6">
      <colorScale>
        <cfvo type="num" val="50"/>
        <cfvo type="num" val="70"/>
        <cfvo type="num" val="90"/>
        <color rgb="FFFF0000"/>
        <color rgb="FF00B050"/>
        <color rgb="FF002060"/>
      </colorScale>
    </cfRule>
  </conditionalFormatting>
  <conditionalFormatting sqref="O12">
    <cfRule type="colorScale" priority="5">
      <colorScale>
        <cfvo type="num" val="50"/>
        <cfvo type="num" val="70"/>
        <cfvo type="num" val="90"/>
        <color rgb="FFFF0000"/>
        <color rgb="FF00B050"/>
        <color rgb="FF002060"/>
      </colorScale>
    </cfRule>
  </conditionalFormatting>
  <conditionalFormatting sqref="O13">
    <cfRule type="colorScale" priority="3">
      <colorScale>
        <cfvo type="num" val="50"/>
        <cfvo type="num" val="70"/>
        <cfvo type="num" val="90"/>
        <color rgb="FFFF0000"/>
        <color rgb="FF00B050"/>
        <color rgb="FF002060"/>
      </colorScale>
    </cfRule>
  </conditionalFormatting>
  <conditionalFormatting sqref="O14">
    <cfRule type="colorScale" priority="2">
      <colorScale>
        <cfvo type="num" val="50"/>
        <cfvo type="num" val="70"/>
        <cfvo type="num" val="90"/>
        <color rgb="FFFF0000"/>
        <color rgb="FF00B050"/>
        <color rgb="FF002060"/>
      </colorScale>
    </cfRule>
  </conditionalFormatting>
  <conditionalFormatting sqref="O8">
    <cfRule type="colorScale" priority="1">
      <colorScale>
        <cfvo type="num" val="50"/>
        <cfvo type="num" val="70"/>
        <cfvo type="num" val="90"/>
        <color rgb="FFFF0000"/>
        <color rgb="FF00B050"/>
        <color rgb="FF002060"/>
      </colorScale>
    </cfRule>
  </conditionalFormatting>
  <hyperlinks>
    <hyperlink ref="J9" r:id="rId1"/>
    <hyperlink ref="J11" r:id="rId2"/>
    <hyperlink ref="J10" r:id="rId3"/>
    <hyperlink ref="M9" r:id="rId4"/>
    <hyperlink ref="M11" r:id="rId5"/>
    <hyperlink ref="M10" r:id="rId6"/>
    <hyperlink ref="M14" r:id="rId7" display="https://www.etitc.edu.co/archives/informeauditoriades23.pdf"/>
    <hyperlink ref="P9" r:id="rId8"/>
    <hyperlink ref="P10" r:id="rId9"/>
    <hyperlink ref="P11" r:id="rId10"/>
    <hyperlink ref="P13" r:id="rId11"/>
    <hyperlink ref="P14" r:id="rId12"/>
    <hyperlink ref="P12" r:id="rId13" display="https://etitc.edu.co/es/page/leytransparencia"/>
  </hyperlinks>
  <pageMargins left="0" right="0" top="0" bottom="0" header="0.31496062992125984" footer="0.31496062992125984"/>
  <pageSetup paperSize="300" scale="90" orientation="landscape" r:id="rId14"/>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6"/>
  <sheetViews>
    <sheetView showGridLines="0" topLeftCell="A2" zoomScale="78" zoomScaleNormal="100" workbookViewId="0">
      <pane xSplit="7" ySplit="5" topLeftCell="I7" activePane="bottomRight" state="frozen"/>
      <selection activeCell="A2" sqref="A2"/>
      <selection pane="topRight" activeCell="H2" sqref="H2"/>
      <selection pane="bottomLeft" activeCell="A7" sqref="A7"/>
      <selection pane="bottomRight" activeCell="B5" sqref="B5:P5"/>
    </sheetView>
  </sheetViews>
  <sheetFormatPr baseColWidth="10" defaultColWidth="11.42578125" defaultRowHeight="15" x14ac:dyDescent="0.25"/>
  <cols>
    <col min="1" max="1" width="3.7109375" customWidth="1"/>
    <col min="2" max="2" width="10.5703125" customWidth="1"/>
    <col min="3" max="3" width="4.7109375" customWidth="1"/>
    <col min="4" max="4" width="16.85546875" customWidth="1"/>
    <col min="5" max="5" width="12" customWidth="1"/>
    <col min="6" max="6" width="10.140625" customWidth="1"/>
    <col min="7" max="7" width="7.28515625" style="21" customWidth="1"/>
    <col min="8" max="8" width="36.85546875" style="108" customWidth="1"/>
    <col min="10" max="10" width="19.28515625" style="112" customWidth="1"/>
    <col min="11" max="11" width="36.85546875" style="108" customWidth="1"/>
    <col min="13" max="13" width="19.28515625" style="112" customWidth="1"/>
  </cols>
  <sheetData>
    <row r="2" spans="2:16" ht="15" customHeight="1" x14ac:dyDescent="0.25">
      <c r="B2" s="180" t="s">
        <v>24</v>
      </c>
      <c r="C2" s="174"/>
      <c r="D2" s="174"/>
      <c r="E2" s="174"/>
      <c r="F2" s="174"/>
      <c r="G2" s="174"/>
      <c r="H2" s="174"/>
      <c r="I2" s="174"/>
      <c r="J2" s="174"/>
      <c r="K2" s="174"/>
      <c r="L2" s="174"/>
      <c r="M2" s="174"/>
      <c r="N2" s="174"/>
      <c r="O2" s="174"/>
      <c r="P2" s="174"/>
    </row>
    <row r="3" spans="2:16" ht="15" customHeight="1" x14ac:dyDescent="0.25">
      <c r="B3" s="180"/>
      <c r="C3" s="174"/>
      <c r="D3" s="174"/>
      <c r="E3" s="174"/>
      <c r="F3" s="174"/>
      <c r="G3" s="174"/>
      <c r="H3" s="174"/>
      <c r="I3" s="174"/>
      <c r="J3" s="174"/>
      <c r="K3" s="174"/>
      <c r="L3" s="174"/>
      <c r="M3" s="174"/>
      <c r="N3" s="174"/>
      <c r="O3" s="174"/>
      <c r="P3" s="174"/>
    </row>
    <row r="4" spans="2:16" ht="15" customHeight="1" x14ac:dyDescent="0.25">
      <c r="B4" s="180"/>
      <c r="C4" s="174"/>
      <c r="D4" s="174"/>
      <c r="E4" s="174"/>
      <c r="F4" s="174"/>
      <c r="G4" s="174"/>
      <c r="H4" s="174"/>
      <c r="I4" s="174"/>
      <c r="J4" s="174"/>
      <c r="K4" s="174"/>
      <c r="L4" s="174"/>
      <c r="M4" s="174"/>
      <c r="N4" s="174"/>
      <c r="O4" s="174"/>
      <c r="P4" s="174"/>
    </row>
    <row r="5" spans="2:16" x14ac:dyDescent="0.25">
      <c r="B5" s="175" t="s">
        <v>412</v>
      </c>
      <c r="C5" s="176"/>
      <c r="D5" s="176"/>
      <c r="E5" s="176"/>
      <c r="F5" s="176"/>
      <c r="G5" s="176"/>
      <c r="H5" s="176"/>
      <c r="I5" s="176"/>
      <c r="J5" s="176"/>
      <c r="K5" s="176"/>
      <c r="L5" s="176"/>
      <c r="M5" s="176"/>
      <c r="N5" s="176"/>
      <c r="O5" s="176"/>
      <c r="P5" s="176"/>
    </row>
    <row r="6" spans="2:16" ht="29.25" customHeight="1" x14ac:dyDescent="0.25">
      <c r="B6" s="87" t="s">
        <v>26</v>
      </c>
      <c r="C6" s="177" t="s">
        <v>27</v>
      </c>
      <c r="D6" s="177"/>
      <c r="E6" s="88" t="s">
        <v>28</v>
      </c>
      <c r="F6" s="88" t="s">
        <v>29</v>
      </c>
      <c r="G6" s="86" t="s">
        <v>30</v>
      </c>
      <c r="H6" s="109" t="s">
        <v>31</v>
      </c>
      <c r="I6" s="100" t="s">
        <v>32</v>
      </c>
      <c r="J6" s="113" t="s">
        <v>33</v>
      </c>
      <c r="K6" s="100" t="s">
        <v>340</v>
      </c>
      <c r="L6" s="100" t="s">
        <v>32</v>
      </c>
      <c r="M6" s="139" t="s">
        <v>33</v>
      </c>
      <c r="N6" s="100" t="s">
        <v>370</v>
      </c>
      <c r="O6" s="100" t="s">
        <v>32</v>
      </c>
      <c r="P6" s="139" t="s">
        <v>33</v>
      </c>
    </row>
    <row r="7" spans="2:16" ht="5.25" customHeight="1" x14ac:dyDescent="0.25">
      <c r="B7" s="87"/>
      <c r="C7" s="88"/>
      <c r="D7" s="88"/>
      <c r="E7" s="88"/>
      <c r="F7" s="88"/>
      <c r="G7" s="86"/>
      <c r="H7" s="109"/>
      <c r="I7" s="100"/>
      <c r="J7" s="113"/>
      <c r="K7" s="109"/>
      <c r="L7" s="100"/>
      <c r="M7" s="140"/>
      <c r="N7" s="141"/>
      <c r="O7" s="141"/>
      <c r="P7" s="141"/>
    </row>
    <row r="8" spans="2:16" ht="36.950000000000003" customHeight="1" x14ac:dyDescent="0.25">
      <c r="B8" s="81" t="s">
        <v>86</v>
      </c>
      <c r="C8" s="13" t="s">
        <v>35</v>
      </c>
      <c r="D8" s="14" t="s">
        <v>87</v>
      </c>
      <c r="E8" s="27" t="s">
        <v>88</v>
      </c>
      <c r="F8" s="27" t="s">
        <v>60</v>
      </c>
      <c r="G8" s="62" t="s">
        <v>89</v>
      </c>
      <c r="H8" s="110" t="s">
        <v>90</v>
      </c>
      <c r="I8" s="99">
        <v>100</v>
      </c>
      <c r="J8" s="114" t="s">
        <v>91</v>
      </c>
      <c r="K8" s="115" t="s">
        <v>342</v>
      </c>
      <c r="L8" s="99">
        <v>100</v>
      </c>
      <c r="M8" s="114" t="s">
        <v>91</v>
      </c>
      <c r="N8" s="115" t="s">
        <v>342</v>
      </c>
      <c r="O8" s="99">
        <v>100</v>
      </c>
      <c r="P8" s="114" t="s">
        <v>91</v>
      </c>
    </row>
    <row r="9" spans="2:16" ht="36.950000000000003" customHeight="1" x14ac:dyDescent="0.25">
      <c r="B9" s="178" t="s">
        <v>92</v>
      </c>
      <c r="C9" s="13" t="s">
        <v>43</v>
      </c>
      <c r="D9" s="14" t="s">
        <v>93</v>
      </c>
      <c r="E9" s="27" t="s">
        <v>94</v>
      </c>
      <c r="F9" s="27" t="s">
        <v>95</v>
      </c>
      <c r="G9" s="62" t="s">
        <v>96</v>
      </c>
      <c r="H9" s="110" t="s">
        <v>97</v>
      </c>
      <c r="I9" s="99">
        <v>10</v>
      </c>
      <c r="J9" s="115" t="s">
        <v>98</v>
      </c>
      <c r="K9" s="110" t="s">
        <v>347</v>
      </c>
      <c r="L9" s="99">
        <v>30</v>
      </c>
      <c r="M9" s="115" t="s">
        <v>98</v>
      </c>
      <c r="N9" s="115" t="s">
        <v>403</v>
      </c>
      <c r="O9" s="99">
        <v>60</v>
      </c>
      <c r="P9" s="115" t="s">
        <v>98</v>
      </c>
    </row>
    <row r="10" spans="2:16" ht="36.950000000000003" customHeight="1" x14ac:dyDescent="0.25">
      <c r="B10" s="178"/>
      <c r="C10" s="13" t="s">
        <v>50</v>
      </c>
      <c r="D10" s="14" t="s">
        <v>99</v>
      </c>
      <c r="E10" s="27" t="s">
        <v>100</v>
      </c>
      <c r="F10" s="27" t="s">
        <v>101</v>
      </c>
      <c r="G10" s="63" t="s">
        <v>89</v>
      </c>
      <c r="H10" s="110" t="s">
        <v>102</v>
      </c>
      <c r="I10" s="99">
        <v>100</v>
      </c>
      <c r="J10" s="115" t="s">
        <v>98</v>
      </c>
      <c r="K10" s="115" t="s">
        <v>342</v>
      </c>
      <c r="L10" s="99">
        <v>100</v>
      </c>
      <c r="M10" s="115" t="s">
        <v>98</v>
      </c>
      <c r="N10" s="115" t="s">
        <v>342</v>
      </c>
      <c r="O10" s="99">
        <v>100</v>
      </c>
      <c r="P10" s="115" t="s">
        <v>98</v>
      </c>
    </row>
    <row r="11" spans="2:16" ht="36.950000000000003" customHeight="1" x14ac:dyDescent="0.25">
      <c r="B11" s="178"/>
      <c r="C11" s="13" t="s">
        <v>103</v>
      </c>
      <c r="D11" s="14" t="s">
        <v>104</v>
      </c>
      <c r="E11" s="27" t="s">
        <v>105</v>
      </c>
      <c r="F11" s="27" t="s">
        <v>101</v>
      </c>
      <c r="G11" s="60" t="s">
        <v>106</v>
      </c>
      <c r="H11" s="110" t="s">
        <v>107</v>
      </c>
      <c r="I11" s="99">
        <v>100</v>
      </c>
      <c r="J11" s="115" t="s">
        <v>98</v>
      </c>
      <c r="K11" s="115" t="s">
        <v>342</v>
      </c>
      <c r="L11" s="99">
        <v>100</v>
      </c>
      <c r="M11" s="115" t="s">
        <v>98</v>
      </c>
      <c r="N11" s="115" t="s">
        <v>342</v>
      </c>
      <c r="O11" s="99">
        <v>100</v>
      </c>
      <c r="P11" s="115" t="s">
        <v>98</v>
      </c>
    </row>
    <row r="12" spans="2:16" ht="36.950000000000003" customHeight="1" thickBot="1" x14ac:dyDescent="0.3">
      <c r="B12" s="178"/>
      <c r="C12" s="13" t="s">
        <v>108</v>
      </c>
      <c r="D12" s="14" t="s">
        <v>109</v>
      </c>
      <c r="E12" s="27" t="s">
        <v>110</v>
      </c>
      <c r="F12" s="27" t="s">
        <v>111</v>
      </c>
      <c r="G12" s="28" t="s">
        <v>112</v>
      </c>
      <c r="H12" s="115" t="s">
        <v>40</v>
      </c>
      <c r="I12" s="99">
        <v>0</v>
      </c>
      <c r="J12" s="115" t="s">
        <v>41</v>
      </c>
      <c r="K12" s="115" t="s">
        <v>348</v>
      </c>
      <c r="L12" s="99">
        <v>100</v>
      </c>
      <c r="M12" s="114" t="s">
        <v>349</v>
      </c>
      <c r="N12" s="115" t="s">
        <v>348</v>
      </c>
      <c r="O12" s="99">
        <v>100</v>
      </c>
      <c r="P12" s="114" t="s">
        <v>349</v>
      </c>
    </row>
    <row r="13" spans="2:16" ht="36.950000000000003" customHeight="1" thickBot="1" x14ac:dyDescent="0.3">
      <c r="B13" s="179"/>
      <c r="C13" s="15" t="s">
        <v>113</v>
      </c>
      <c r="D13" s="16" t="s">
        <v>114</v>
      </c>
      <c r="E13" s="28" t="s">
        <v>115</v>
      </c>
      <c r="F13" s="28" t="s">
        <v>111</v>
      </c>
      <c r="G13" s="28" t="s">
        <v>66</v>
      </c>
      <c r="H13" s="115" t="s">
        <v>40</v>
      </c>
      <c r="I13" s="99">
        <v>0</v>
      </c>
      <c r="J13" s="115" t="s">
        <v>41</v>
      </c>
      <c r="K13" s="115" t="s">
        <v>350</v>
      </c>
      <c r="L13" s="99">
        <v>100</v>
      </c>
      <c r="M13" s="114" t="s">
        <v>349</v>
      </c>
      <c r="N13" s="115" t="s">
        <v>350</v>
      </c>
      <c r="O13" s="99">
        <v>100</v>
      </c>
      <c r="P13" s="114" t="s">
        <v>349</v>
      </c>
    </row>
    <row r="14" spans="2:16" ht="30" x14ac:dyDescent="0.25">
      <c r="H14" s="111" t="s">
        <v>80</v>
      </c>
      <c r="I14" s="119">
        <f>AVERAGE(I8:I13)</f>
        <v>51.666666666666664</v>
      </c>
      <c r="J14" s="115"/>
      <c r="K14" s="111" t="s">
        <v>80</v>
      </c>
      <c r="L14" s="119">
        <f>AVERAGE(L8:L13)</f>
        <v>88.333333333333329</v>
      </c>
      <c r="M14" s="115"/>
      <c r="N14" s="111" t="s">
        <v>80</v>
      </c>
      <c r="O14" s="119">
        <f>AVERAGE(O8:O13)</f>
        <v>93.333333333333329</v>
      </c>
    </row>
    <row r="15" spans="2:16" ht="19.5" thickBot="1" x14ac:dyDescent="0.3">
      <c r="I15" s="95"/>
      <c r="L15" s="95"/>
    </row>
    <row r="16" spans="2:16" ht="60.75" thickBot="1" x14ac:dyDescent="0.3">
      <c r="B16" s="54" t="s">
        <v>81</v>
      </c>
      <c r="C16" s="55" t="s">
        <v>82</v>
      </c>
      <c r="D16" s="31" t="s">
        <v>83</v>
      </c>
      <c r="E16" s="31" t="s">
        <v>84</v>
      </c>
      <c r="F16" s="31" t="s">
        <v>85</v>
      </c>
      <c r="G16" s="31">
        <v>2</v>
      </c>
    </row>
  </sheetData>
  <mergeCells count="4">
    <mergeCell ref="C6:D6"/>
    <mergeCell ref="B9:B13"/>
    <mergeCell ref="B2:P4"/>
    <mergeCell ref="B5:P5"/>
  </mergeCells>
  <conditionalFormatting sqref="I8:I13 I15">
    <cfRule type="colorScale" priority="11">
      <colorScale>
        <cfvo type="num" val="50"/>
        <cfvo type="num" val="70"/>
        <cfvo type="num" val="90"/>
        <color rgb="FFFF0000"/>
        <color rgb="FF00B050"/>
        <color rgb="FF002060"/>
      </colorScale>
    </cfRule>
  </conditionalFormatting>
  <conditionalFormatting sqref="I14">
    <cfRule type="colorScale" priority="10">
      <colorScale>
        <cfvo type="num" val="50"/>
        <cfvo type="num" val="70"/>
        <cfvo type="num" val="90"/>
        <color rgb="FFFF0000"/>
        <color rgb="FF00B050"/>
        <color rgb="FF002060"/>
      </colorScale>
    </cfRule>
  </conditionalFormatting>
  <conditionalFormatting sqref="L8:L13 L15">
    <cfRule type="colorScale" priority="9">
      <colorScale>
        <cfvo type="num" val="50"/>
        <cfvo type="num" val="70"/>
        <cfvo type="num" val="90"/>
        <color rgb="FFFF0000"/>
        <color rgb="FF00B050"/>
        <color rgb="FF002060"/>
      </colorScale>
    </cfRule>
  </conditionalFormatting>
  <conditionalFormatting sqref="L14">
    <cfRule type="colorScale" priority="8">
      <colorScale>
        <cfvo type="num" val="50"/>
        <cfvo type="num" val="70"/>
        <cfvo type="num" val="90"/>
        <color rgb="FFFF0000"/>
        <color rgb="FF00B050"/>
        <color rgb="FF002060"/>
      </colorScale>
    </cfRule>
  </conditionalFormatting>
  <conditionalFormatting sqref="O14">
    <cfRule type="colorScale" priority="7">
      <colorScale>
        <cfvo type="num" val="50"/>
        <cfvo type="num" val="70"/>
        <cfvo type="num" val="90"/>
        <color rgb="FFFF0000"/>
        <color rgb="FF00B050"/>
        <color rgb="FF002060"/>
      </colorScale>
    </cfRule>
  </conditionalFormatting>
  <conditionalFormatting sqref="O8">
    <cfRule type="colorScale" priority="6">
      <colorScale>
        <cfvo type="num" val="50"/>
        <cfvo type="num" val="70"/>
        <cfvo type="num" val="90"/>
        <color rgb="FFFF0000"/>
        <color rgb="FF00B050"/>
        <color rgb="FF002060"/>
      </colorScale>
    </cfRule>
  </conditionalFormatting>
  <conditionalFormatting sqref="O10">
    <cfRule type="colorScale" priority="5">
      <colorScale>
        <cfvo type="num" val="50"/>
        <cfvo type="num" val="70"/>
        <cfvo type="num" val="90"/>
        <color rgb="FFFF0000"/>
        <color rgb="FF00B050"/>
        <color rgb="FF002060"/>
      </colorScale>
    </cfRule>
  </conditionalFormatting>
  <conditionalFormatting sqref="O11">
    <cfRule type="colorScale" priority="4">
      <colorScale>
        <cfvo type="num" val="50"/>
        <cfvo type="num" val="70"/>
        <cfvo type="num" val="90"/>
        <color rgb="FFFF0000"/>
        <color rgb="FF00B050"/>
        <color rgb="FF002060"/>
      </colorScale>
    </cfRule>
  </conditionalFormatting>
  <conditionalFormatting sqref="O12">
    <cfRule type="colorScale" priority="3">
      <colorScale>
        <cfvo type="num" val="50"/>
        <cfvo type="num" val="70"/>
        <cfvo type="num" val="90"/>
        <color rgb="FFFF0000"/>
        <color rgb="FF00B050"/>
        <color rgb="FF002060"/>
      </colorScale>
    </cfRule>
  </conditionalFormatting>
  <conditionalFormatting sqref="O13">
    <cfRule type="colorScale" priority="2">
      <colorScale>
        <cfvo type="num" val="50"/>
        <cfvo type="num" val="70"/>
        <cfvo type="num" val="90"/>
        <color rgb="FFFF0000"/>
        <color rgb="FF00B050"/>
        <color rgb="FF002060"/>
      </colorScale>
    </cfRule>
  </conditionalFormatting>
  <conditionalFormatting sqref="O9">
    <cfRule type="colorScale" priority="1">
      <colorScale>
        <cfvo type="num" val="50"/>
        <cfvo type="num" val="70"/>
        <cfvo type="num" val="90"/>
        <color rgb="FFFF0000"/>
        <color rgb="FF00B050"/>
        <color rgb="FF002060"/>
      </colorScale>
    </cfRule>
  </conditionalFormatting>
  <hyperlinks>
    <hyperlink ref="J8" display="https://www.funcionpublica.gov.co/web/suit/buscadortramites?_com_liferay_iframe_web_portlet_IFramePortlet_INSTANCE_MLkB2d7OVwPr_iframe_query=ESCUELA+TECNOL%C3%93GICA+INSTITUTO+T%C3%89CNICO+CENTRAL&amp;x=13&amp;y=18&amp;p_p_id=com_liferay_iframe_web_portlet_IFramePort"/>
    <hyperlink ref="M8" display="https://www.funcionpublica.gov.co/web/suit/buscadortramites?_com_liferay_iframe_web_portlet_IFramePortlet_INSTANCE_MLkB2d7OVwPr_iframe_query=ESCUELA+TECNOL%C3%93GICA+INSTITUTO+T%C3%89CNICO+CENTRAL&amp;x=13&amp;y=18&amp;p_p_id=com_liferay_iframe_web_portlet_IFramePort"/>
    <hyperlink ref="M12" r:id="rId1"/>
    <hyperlink ref="M13" r:id="rId2"/>
    <hyperlink ref="P8" display="https://www.funcionpublica.gov.co/web/suit/buscadortramites?_com_liferay_iframe_web_portlet_IFramePortlet_INSTANCE_MLkB2d7OVwPr_iframe_query=ESCUELA+TECNOL%C3%93GICA+INSTITUTO+T%C3%89CNICO+CENTRAL&amp;x=13&amp;y=18&amp;p_p_id=com_liferay_iframe_web_portlet_IFramePort"/>
    <hyperlink ref="P12" r:id="rId3"/>
    <hyperlink ref="P13" r:id="rId4"/>
  </hyperlinks>
  <pageMargins left="0.7" right="0.7" top="0.75" bottom="0.75" header="0.3" footer="0.3"/>
  <pageSetup paperSize="9"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zoomScale="85" zoomScaleNormal="85" workbookViewId="0">
      <selection activeCell="L16" sqref="L16:M16"/>
    </sheetView>
  </sheetViews>
  <sheetFormatPr baseColWidth="10" defaultColWidth="11.5703125" defaultRowHeight="15" x14ac:dyDescent="0.25"/>
  <cols>
    <col min="1" max="1" width="16.7109375" style="75" customWidth="1"/>
    <col min="2" max="2" width="8.85546875" style="75" customWidth="1"/>
    <col min="3" max="3" width="1.28515625" style="75" customWidth="1"/>
    <col min="4" max="4" width="28.42578125" style="75" customWidth="1"/>
    <col min="5" max="5" width="10.85546875" style="75" customWidth="1"/>
    <col min="6" max="7" width="16.7109375" style="75" customWidth="1"/>
    <col min="8" max="8" width="8.85546875" style="75" customWidth="1"/>
    <col min="9" max="9" width="11.85546875" style="75" customWidth="1"/>
    <col min="10" max="10" width="4" style="75" customWidth="1"/>
    <col min="11" max="11" width="11.85546875" style="75" customWidth="1"/>
    <col min="12" max="12" width="5" style="75" customWidth="1"/>
    <col min="13" max="13" width="14.7109375" style="75" customWidth="1"/>
    <col min="14" max="14" width="12.28515625" style="75" customWidth="1"/>
    <col min="15" max="15" width="9.140625" style="75" customWidth="1"/>
    <col min="16" max="16" width="16" style="75" customWidth="1"/>
    <col min="17" max="17" width="17" style="75" customWidth="1"/>
    <col min="18" max="18" width="37.5703125" style="75" customWidth="1"/>
    <col min="19" max="256" width="8.85546875" style="75" customWidth="1"/>
    <col min="257" max="16384" width="11.5703125" style="75"/>
  </cols>
  <sheetData>
    <row r="1" spans="1:18" ht="16.149999999999999" customHeight="1" thickBot="1" x14ac:dyDescent="0.3">
      <c r="A1" s="185" t="s">
        <v>116</v>
      </c>
      <c r="B1" s="185"/>
      <c r="C1" s="185"/>
      <c r="D1" s="185"/>
      <c r="E1" s="185"/>
      <c r="F1" s="185"/>
      <c r="G1" s="185"/>
      <c r="H1" s="185"/>
      <c r="I1" s="185"/>
      <c r="J1" s="185"/>
      <c r="K1" s="185"/>
      <c r="L1" s="185"/>
      <c r="M1" s="185"/>
      <c r="N1" s="185"/>
      <c r="O1" s="185"/>
      <c r="P1" s="76"/>
      <c r="Q1" s="76"/>
      <c r="R1" s="76"/>
    </row>
    <row r="2" spans="1:18" ht="25.15" customHeight="1" thickBot="1" x14ac:dyDescent="0.3">
      <c r="A2" s="186" t="s">
        <v>117</v>
      </c>
      <c r="B2" s="186"/>
      <c r="C2" s="187" t="s">
        <v>118</v>
      </c>
      <c r="D2" s="187"/>
      <c r="E2" s="187"/>
      <c r="F2" s="187"/>
      <c r="G2" s="187"/>
      <c r="H2" s="187"/>
      <c r="I2" s="76"/>
      <c r="J2" s="76"/>
      <c r="K2" s="76"/>
      <c r="L2" s="76"/>
      <c r="M2" s="76"/>
      <c r="N2" s="76"/>
      <c r="O2" s="76"/>
      <c r="P2" s="76"/>
      <c r="Q2" s="76"/>
      <c r="R2" s="76"/>
    </row>
    <row r="3" spans="1:18" ht="9" customHeight="1" thickBot="1" x14ac:dyDescent="0.3">
      <c r="A3" s="76"/>
      <c r="B3" s="76"/>
      <c r="C3" s="76"/>
      <c r="D3" s="76"/>
      <c r="E3" s="76"/>
      <c r="F3" s="76"/>
      <c r="G3" s="76"/>
      <c r="H3" s="76"/>
      <c r="I3" s="76"/>
      <c r="J3" s="76"/>
      <c r="K3" s="186" t="s">
        <v>119</v>
      </c>
      <c r="L3" s="186"/>
      <c r="M3" s="187" t="s">
        <v>120</v>
      </c>
      <c r="N3" s="187"/>
      <c r="O3" s="187"/>
      <c r="P3" s="76"/>
      <c r="Q3" s="76"/>
      <c r="R3" s="76"/>
    </row>
    <row r="4" spans="1:18" ht="16.149999999999999" customHeight="1" thickBot="1" x14ac:dyDescent="0.3">
      <c r="A4" s="186" t="s">
        <v>121</v>
      </c>
      <c r="B4" s="186"/>
      <c r="C4" s="187" t="s">
        <v>122</v>
      </c>
      <c r="D4" s="187"/>
      <c r="E4" s="187"/>
      <c r="F4" s="187"/>
      <c r="G4" s="187"/>
      <c r="H4" s="187"/>
      <c r="I4" s="76"/>
      <c r="J4" s="76"/>
      <c r="K4" s="186"/>
      <c r="L4" s="186"/>
      <c r="M4" s="187"/>
      <c r="N4" s="187"/>
      <c r="O4" s="187"/>
      <c r="P4" s="76"/>
      <c r="Q4" s="76"/>
      <c r="R4" s="76"/>
    </row>
    <row r="5" spans="1:18" ht="9" customHeight="1" thickBot="1" x14ac:dyDescent="0.3">
      <c r="A5" s="186"/>
      <c r="B5" s="186"/>
      <c r="C5" s="187"/>
      <c r="D5" s="187"/>
      <c r="E5" s="187"/>
      <c r="F5" s="187"/>
      <c r="G5" s="187"/>
      <c r="H5" s="187"/>
      <c r="I5" s="76"/>
      <c r="J5" s="76"/>
      <c r="K5" s="76"/>
      <c r="L5" s="76"/>
      <c r="M5" s="76"/>
      <c r="N5" s="76"/>
      <c r="O5" s="76"/>
      <c r="P5" s="76"/>
      <c r="Q5" s="76"/>
      <c r="R5" s="76"/>
    </row>
    <row r="6" spans="1:18" ht="9" customHeight="1" thickBot="1" x14ac:dyDescent="0.3">
      <c r="A6" s="76"/>
      <c r="B6" s="76"/>
      <c r="C6" s="76"/>
      <c r="D6" s="76"/>
      <c r="E6" s="76"/>
      <c r="F6" s="76"/>
      <c r="G6" s="76"/>
      <c r="H6" s="76"/>
      <c r="I6" s="76"/>
      <c r="J6" s="76"/>
      <c r="K6" s="186" t="s">
        <v>123</v>
      </c>
      <c r="L6" s="186"/>
      <c r="M6" s="187">
        <v>2023</v>
      </c>
      <c r="N6" s="187"/>
      <c r="O6" s="187"/>
      <c r="P6" s="76"/>
      <c r="Q6" s="76"/>
      <c r="R6" s="76"/>
    </row>
    <row r="7" spans="1:18" ht="16.149999999999999" customHeight="1" thickBot="1" x14ac:dyDescent="0.3">
      <c r="A7" s="186" t="s">
        <v>124</v>
      </c>
      <c r="B7" s="186"/>
      <c r="C7" s="187" t="s">
        <v>125</v>
      </c>
      <c r="D7" s="187"/>
      <c r="E7" s="187"/>
      <c r="F7" s="187"/>
      <c r="G7" s="187"/>
      <c r="H7" s="187"/>
      <c r="I7" s="76"/>
      <c r="J7" s="76"/>
      <c r="K7" s="186"/>
      <c r="L7" s="186"/>
      <c r="M7" s="187"/>
      <c r="N7" s="187"/>
      <c r="O7" s="187"/>
      <c r="P7" s="76"/>
      <c r="Q7" s="76"/>
      <c r="R7" s="76"/>
    </row>
    <row r="8" spans="1:18" ht="6" customHeight="1" thickBot="1" x14ac:dyDescent="0.3">
      <c r="A8" s="186"/>
      <c r="B8" s="186"/>
      <c r="C8" s="187"/>
      <c r="D8" s="187"/>
      <c r="E8" s="187"/>
      <c r="F8" s="187"/>
      <c r="G8" s="187"/>
      <c r="H8" s="187"/>
      <c r="I8" s="76"/>
      <c r="J8" s="76"/>
      <c r="K8" s="76"/>
      <c r="L8" s="76"/>
      <c r="M8" s="76"/>
      <c r="N8" s="76"/>
      <c r="O8" s="76"/>
      <c r="P8" s="76"/>
      <c r="Q8" s="76"/>
      <c r="R8" s="76"/>
    </row>
    <row r="9" spans="1:18" ht="3" customHeight="1" thickBot="1" x14ac:dyDescent="0.3">
      <c r="A9" s="186"/>
      <c r="B9" s="186"/>
      <c r="C9" s="187"/>
      <c r="D9" s="187"/>
      <c r="E9" s="187"/>
      <c r="F9" s="187"/>
      <c r="G9" s="187"/>
      <c r="H9" s="187"/>
      <c r="I9" s="76"/>
      <c r="J9" s="76"/>
      <c r="K9" s="185" t="s">
        <v>116</v>
      </c>
      <c r="L9" s="185"/>
      <c r="M9" s="185"/>
      <c r="N9" s="185"/>
      <c r="O9" s="185"/>
      <c r="P9" s="76"/>
      <c r="Q9" s="76"/>
      <c r="R9" s="76"/>
    </row>
    <row r="10" spans="1:18" ht="10.9" customHeight="1" thickBot="1" x14ac:dyDescent="0.3">
      <c r="A10" s="76"/>
      <c r="B10" s="76"/>
      <c r="C10" s="76"/>
      <c r="D10" s="76"/>
      <c r="E10" s="76"/>
      <c r="F10" s="76"/>
      <c r="G10" s="76"/>
      <c r="H10" s="76"/>
      <c r="I10" s="76"/>
      <c r="J10" s="76"/>
      <c r="K10" s="185"/>
      <c r="L10" s="185"/>
      <c r="M10" s="185"/>
      <c r="N10" s="185"/>
      <c r="O10" s="185"/>
      <c r="P10" s="76"/>
      <c r="Q10" s="76"/>
      <c r="R10" s="76"/>
    </row>
    <row r="11" spans="1:18" ht="6" customHeight="1" thickBot="1" x14ac:dyDescent="0.3">
      <c r="A11" s="186" t="s">
        <v>126</v>
      </c>
      <c r="B11" s="186"/>
      <c r="C11" s="187" t="s">
        <v>127</v>
      </c>
      <c r="D11" s="187"/>
      <c r="E11" s="187"/>
      <c r="F11" s="187"/>
      <c r="G11" s="187"/>
      <c r="H11" s="187"/>
      <c r="I11" s="76"/>
      <c r="J11" s="76"/>
      <c r="K11" s="185"/>
      <c r="L11" s="185"/>
      <c r="M11" s="185"/>
      <c r="N11" s="185"/>
      <c r="O11" s="185"/>
      <c r="P11" s="76"/>
      <c r="Q11" s="76"/>
      <c r="R11" s="76"/>
    </row>
    <row r="12" spans="1:18" ht="19.149999999999999" customHeight="1" thickBot="1" x14ac:dyDescent="0.3">
      <c r="A12" s="186"/>
      <c r="B12" s="186"/>
      <c r="C12" s="187"/>
      <c r="D12" s="187"/>
      <c r="E12" s="187"/>
      <c r="F12" s="187"/>
      <c r="G12" s="187"/>
      <c r="H12" s="187"/>
      <c r="I12" s="76"/>
      <c r="J12" s="76"/>
      <c r="K12" s="76"/>
      <c r="L12" s="76"/>
      <c r="M12" s="76"/>
      <c r="N12" s="76"/>
      <c r="O12" s="76"/>
      <c r="P12" s="76"/>
      <c r="Q12" s="76"/>
      <c r="R12" s="76"/>
    </row>
    <row r="13" spans="1:18" ht="19.899999999999999" customHeight="1" thickBot="1" x14ac:dyDescent="0.3">
      <c r="A13" s="185" t="s">
        <v>116</v>
      </c>
      <c r="B13" s="185"/>
      <c r="C13" s="185"/>
      <c r="D13" s="185"/>
      <c r="E13" s="185"/>
      <c r="F13" s="185"/>
      <c r="G13" s="185"/>
      <c r="H13" s="185"/>
      <c r="I13" s="185"/>
      <c r="J13" s="185"/>
      <c r="K13" s="185"/>
      <c r="L13" s="185"/>
      <c r="M13" s="185"/>
      <c r="N13" s="185"/>
      <c r="O13" s="185"/>
      <c r="P13" s="76"/>
      <c r="Q13" s="76"/>
      <c r="R13" s="76"/>
    </row>
    <row r="14" spans="1:18" ht="42" customHeight="1" thickBot="1" x14ac:dyDescent="0.3">
      <c r="A14" s="181" t="s">
        <v>128</v>
      </c>
      <c r="B14" s="181"/>
      <c r="C14" s="181"/>
      <c r="D14" s="181"/>
      <c r="E14" s="181"/>
      <c r="F14" s="181" t="s">
        <v>129</v>
      </c>
      <c r="G14" s="181"/>
      <c r="H14" s="181"/>
      <c r="I14" s="181"/>
      <c r="J14" s="181"/>
      <c r="K14" s="181"/>
      <c r="L14" s="181"/>
      <c r="M14" s="181"/>
      <c r="N14" s="181" t="s">
        <v>130</v>
      </c>
      <c r="O14" s="181"/>
      <c r="P14" s="181"/>
      <c r="Q14" s="181"/>
      <c r="R14" s="181"/>
    </row>
    <row r="15" spans="1:18" ht="58.15" customHeight="1" thickBot="1" x14ac:dyDescent="0.3">
      <c r="A15" s="82" t="s">
        <v>131</v>
      </c>
      <c r="B15" s="181" t="s">
        <v>132</v>
      </c>
      <c r="C15" s="181"/>
      <c r="D15" s="82" t="s">
        <v>133</v>
      </c>
      <c r="E15" s="82" t="s">
        <v>134</v>
      </c>
      <c r="F15" s="82" t="s">
        <v>135</v>
      </c>
      <c r="G15" s="82" t="s">
        <v>136</v>
      </c>
      <c r="H15" s="181" t="s">
        <v>137</v>
      </c>
      <c r="I15" s="181"/>
      <c r="J15" s="181" t="s">
        <v>138</v>
      </c>
      <c r="K15" s="181"/>
      <c r="L15" s="181" t="s">
        <v>139</v>
      </c>
      <c r="M15" s="181"/>
      <c r="N15" s="82" t="s">
        <v>140</v>
      </c>
      <c r="O15" s="181" t="s">
        <v>141</v>
      </c>
      <c r="P15" s="181"/>
      <c r="Q15" s="82" t="s">
        <v>29</v>
      </c>
      <c r="R15" s="82" t="s">
        <v>142</v>
      </c>
    </row>
    <row r="16" spans="1:18" ht="139.15" customHeight="1" thickBot="1" x14ac:dyDescent="0.3">
      <c r="A16" s="83" t="s">
        <v>143</v>
      </c>
      <c r="B16" s="182">
        <v>31397</v>
      </c>
      <c r="C16" s="182"/>
      <c r="D16" s="83" t="s">
        <v>144</v>
      </c>
      <c r="E16" s="83" t="s">
        <v>145</v>
      </c>
      <c r="F16" s="83" t="s">
        <v>146</v>
      </c>
      <c r="G16" s="83" t="s">
        <v>147</v>
      </c>
      <c r="H16" s="182" t="s">
        <v>148</v>
      </c>
      <c r="I16" s="182"/>
      <c r="J16" s="182" t="s">
        <v>149</v>
      </c>
      <c r="K16" s="182"/>
      <c r="L16" s="182" t="s">
        <v>150</v>
      </c>
      <c r="M16" s="182"/>
      <c r="N16" s="77">
        <v>44958</v>
      </c>
      <c r="O16" s="183">
        <v>45291</v>
      </c>
      <c r="P16" s="184"/>
      <c r="Q16" s="83" t="s">
        <v>151</v>
      </c>
      <c r="R16" s="83" t="s">
        <v>152</v>
      </c>
    </row>
  </sheetData>
  <mergeCells count="28">
    <mergeCell ref="A1:O1"/>
    <mergeCell ref="A2:B2"/>
    <mergeCell ref="C2:H2"/>
    <mergeCell ref="K3:L4"/>
    <mergeCell ref="M3:O4"/>
    <mergeCell ref="A4:B5"/>
    <mergeCell ref="C4:H5"/>
    <mergeCell ref="A13:O13"/>
    <mergeCell ref="A14:E14"/>
    <mergeCell ref="F14:M14"/>
    <mergeCell ref="N14:R14"/>
    <mergeCell ref="A7:B9"/>
    <mergeCell ref="C7:H9"/>
    <mergeCell ref="K9:O11"/>
    <mergeCell ref="A11:B12"/>
    <mergeCell ref="C11:H12"/>
    <mergeCell ref="K6:L7"/>
    <mergeCell ref="M6:O7"/>
    <mergeCell ref="B16:C16"/>
    <mergeCell ref="H16:I16"/>
    <mergeCell ref="J16:K16"/>
    <mergeCell ref="L16:M16"/>
    <mergeCell ref="O16:P16"/>
    <mergeCell ref="H15:I15"/>
    <mergeCell ref="J15:K15"/>
    <mergeCell ref="L15:M15"/>
    <mergeCell ref="O15:P15"/>
    <mergeCell ref="B15:C15"/>
  </mergeCells>
  <pageMargins left="0" right="0" top="0" bottom="0" header="0.5" footer="0.5"/>
  <pageSetup pageOrder="overThenDown"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9"/>
  <sheetViews>
    <sheetView topLeftCell="A7" workbookViewId="0">
      <selection activeCell="E10" sqref="E10"/>
    </sheetView>
  </sheetViews>
  <sheetFormatPr baseColWidth="10" defaultRowHeight="15" x14ac:dyDescent="0.25"/>
  <cols>
    <col min="2" max="2" width="11.42578125" style="35"/>
  </cols>
  <sheetData>
    <row r="3" spans="2:5" ht="45" x14ac:dyDescent="0.25">
      <c r="B3" s="35" t="s">
        <v>411</v>
      </c>
      <c r="C3" s="211">
        <f>'1. MAPA DE RIESGOS'!O15</f>
        <v>85.142857142857139</v>
      </c>
      <c r="D3">
        <v>20</v>
      </c>
      <c r="E3">
        <f>C3*D3/100</f>
        <v>17.028571428571425</v>
      </c>
    </row>
    <row r="4" spans="2:5" ht="45" x14ac:dyDescent="0.25">
      <c r="B4" s="35" t="s">
        <v>92</v>
      </c>
      <c r="C4" s="211">
        <f>'2. RACIONALIZACIÓN DE TRÁMITES'!O14</f>
        <v>93.333333333333329</v>
      </c>
      <c r="D4">
        <v>20</v>
      </c>
      <c r="E4">
        <f t="shared" ref="E4:E7" si="0">C4*D4/100</f>
        <v>18.666666666666664</v>
      </c>
    </row>
    <row r="5" spans="2:5" ht="30" x14ac:dyDescent="0.25">
      <c r="B5" s="35" t="s">
        <v>413</v>
      </c>
      <c r="C5" s="211">
        <f>'3. RENDICIÓN DE CUENTAS'!O21</f>
        <v>50</v>
      </c>
      <c r="D5">
        <v>20</v>
      </c>
      <c r="E5">
        <f t="shared" si="0"/>
        <v>10</v>
      </c>
    </row>
    <row r="6" spans="2:5" ht="42.75" customHeight="1" x14ac:dyDescent="0.25">
      <c r="B6" s="35" t="s">
        <v>414</v>
      </c>
      <c r="C6" s="211">
        <f>'4. ATENCIÓN AL CIUDADANO'!O20</f>
        <v>77.083333333333329</v>
      </c>
      <c r="D6">
        <v>20</v>
      </c>
      <c r="E6">
        <f t="shared" si="0"/>
        <v>15.416666666666664</v>
      </c>
    </row>
    <row r="7" spans="2:5" ht="36" customHeight="1" x14ac:dyDescent="0.25">
      <c r="B7" s="35" t="s">
        <v>415</v>
      </c>
      <c r="C7" s="211">
        <f>'5. TRANSPARENCIA Y ACCESO IP'!O17</f>
        <v>91.666666666666671</v>
      </c>
      <c r="D7">
        <v>20</v>
      </c>
      <c r="E7">
        <f t="shared" si="0"/>
        <v>18.333333333333336</v>
      </c>
    </row>
    <row r="8" spans="2:5" x14ac:dyDescent="0.25">
      <c r="B8" s="35" t="s">
        <v>416</v>
      </c>
      <c r="D8" t="s">
        <v>417</v>
      </c>
      <c r="E8" s="212">
        <f>SUM(E3:E7)</f>
        <v>79.445238095238096</v>
      </c>
    </row>
    <row r="9" spans="2:5" x14ac:dyDescent="0.25">
      <c r="D9" t="s">
        <v>418</v>
      </c>
      <c r="E9" s="212">
        <f>100-E8</f>
        <v>20.554761904761904</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3"/>
  <sheetViews>
    <sheetView showGridLines="0" topLeftCell="B1" zoomScale="61" zoomScaleNormal="100" workbookViewId="0">
      <pane ySplit="6" topLeftCell="A12" activePane="bottomLeft" state="frozen"/>
      <selection pane="bottomLeft" activeCell="B5" sqref="B5:P5"/>
    </sheetView>
  </sheetViews>
  <sheetFormatPr baseColWidth="10" defaultColWidth="11.42578125" defaultRowHeight="15" x14ac:dyDescent="0.25"/>
  <cols>
    <col min="1" max="1" width="3.5703125" style="21" customWidth="1"/>
    <col min="2" max="2" width="31.28515625" style="21" customWidth="1"/>
    <col min="3" max="3" width="5.85546875" style="21" customWidth="1"/>
    <col min="4" max="4" width="37.85546875" style="21" customWidth="1"/>
    <col min="5" max="5" width="28.28515625" style="21" customWidth="1"/>
    <col min="6" max="6" width="28.7109375" style="21" customWidth="1"/>
    <col min="7" max="7" width="17.5703125" style="21" customWidth="1"/>
    <col min="8" max="8" width="27.85546875" style="122" customWidth="1"/>
    <col min="9" max="9" width="11.42578125" style="21"/>
    <col min="10" max="10" width="17.42578125" style="122" customWidth="1"/>
    <col min="11" max="11" width="27.85546875" style="122" customWidth="1"/>
    <col min="12" max="12" width="11.42578125" style="21"/>
    <col min="13" max="13" width="17.42578125" style="122" customWidth="1"/>
    <col min="14" max="16384" width="11.42578125" style="21"/>
  </cols>
  <sheetData>
    <row r="2" spans="2:16" ht="15" customHeight="1" x14ac:dyDescent="0.25">
      <c r="B2" s="188" t="s">
        <v>24</v>
      </c>
      <c r="C2" s="189"/>
      <c r="D2" s="189"/>
      <c r="E2" s="189"/>
      <c r="F2" s="189"/>
      <c r="G2" s="189"/>
      <c r="H2" s="189"/>
      <c r="I2" s="189"/>
      <c r="J2" s="189"/>
      <c r="K2" s="189"/>
      <c r="L2" s="189"/>
      <c r="M2" s="189"/>
      <c r="N2" s="189"/>
      <c r="O2" s="189"/>
      <c r="P2" s="189"/>
    </row>
    <row r="3" spans="2:16" ht="15" customHeight="1" x14ac:dyDescent="0.25">
      <c r="B3" s="188"/>
      <c r="C3" s="189"/>
      <c r="D3" s="189"/>
      <c r="E3" s="189"/>
      <c r="F3" s="189"/>
      <c r="G3" s="189"/>
      <c r="H3" s="189"/>
      <c r="I3" s="189"/>
      <c r="J3" s="189"/>
      <c r="K3" s="189"/>
      <c r="L3" s="189"/>
      <c r="M3" s="189"/>
      <c r="N3" s="189"/>
      <c r="O3" s="189"/>
      <c r="P3" s="189"/>
    </row>
    <row r="4" spans="2:16" ht="15" customHeight="1" x14ac:dyDescent="0.25">
      <c r="B4" s="188"/>
      <c r="C4" s="189"/>
      <c r="D4" s="189"/>
      <c r="E4" s="189"/>
      <c r="F4" s="189"/>
      <c r="G4" s="189"/>
      <c r="H4" s="189"/>
      <c r="I4" s="189"/>
      <c r="J4" s="189"/>
      <c r="K4" s="189"/>
      <c r="L4" s="189"/>
      <c r="M4" s="189"/>
      <c r="N4" s="189"/>
      <c r="O4" s="189"/>
      <c r="P4" s="189"/>
    </row>
    <row r="5" spans="2:16" x14ac:dyDescent="0.25">
      <c r="B5" s="190" t="s">
        <v>153</v>
      </c>
      <c r="C5" s="191"/>
      <c r="D5" s="191"/>
      <c r="E5" s="191"/>
      <c r="F5" s="191"/>
      <c r="G5" s="191"/>
      <c r="H5" s="191"/>
      <c r="I5" s="191"/>
      <c r="J5" s="191"/>
      <c r="K5" s="191"/>
      <c r="L5" s="191"/>
      <c r="M5" s="191"/>
      <c r="N5" s="191"/>
      <c r="O5" s="191"/>
      <c r="P5" s="191"/>
    </row>
    <row r="6" spans="2:16" ht="30" x14ac:dyDescent="0.25">
      <c r="B6" s="84" t="s">
        <v>26</v>
      </c>
      <c r="C6" s="195" t="s">
        <v>27</v>
      </c>
      <c r="D6" s="195"/>
      <c r="E6" s="85" t="s">
        <v>28</v>
      </c>
      <c r="F6" s="85" t="s">
        <v>29</v>
      </c>
      <c r="G6" s="86" t="s">
        <v>30</v>
      </c>
      <c r="H6" s="113" t="s">
        <v>31</v>
      </c>
      <c r="I6" s="100" t="s">
        <v>32</v>
      </c>
      <c r="J6" s="113" t="s">
        <v>33</v>
      </c>
      <c r="K6" s="113" t="s">
        <v>340</v>
      </c>
      <c r="L6" s="100" t="s">
        <v>32</v>
      </c>
      <c r="M6" s="113" t="s">
        <v>33</v>
      </c>
      <c r="N6" s="113" t="s">
        <v>370</v>
      </c>
      <c r="O6" s="100" t="s">
        <v>32</v>
      </c>
      <c r="P6" s="113" t="s">
        <v>33</v>
      </c>
    </row>
    <row r="7" spans="2:16" ht="7.5" customHeight="1" x14ac:dyDescent="0.25">
      <c r="B7" s="84"/>
      <c r="C7" s="85"/>
      <c r="D7" s="85"/>
      <c r="E7" s="85"/>
      <c r="F7" s="85"/>
      <c r="G7" s="86"/>
      <c r="H7" s="113"/>
      <c r="I7" s="100"/>
      <c r="J7" s="113"/>
      <c r="K7" s="113"/>
      <c r="L7" s="100"/>
      <c r="M7" s="113"/>
      <c r="N7" s="113"/>
      <c r="O7" s="113"/>
      <c r="P7" s="113"/>
    </row>
    <row r="8" spans="2:16" ht="36.950000000000003" customHeight="1" x14ac:dyDescent="0.25">
      <c r="B8" s="192" t="s">
        <v>154</v>
      </c>
      <c r="C8" s="22" t="s">
        <v>35</v>
      </c>
      <c r="D8" s="22" t="s">
        <v>155</v>
      </c>
      <c r="E8" s="22" t="s">
        <v>156</v>
      </c>
      <c r="F8" s="25" t="s">
        <v>60</v>
      </c>
      <c r="G8" s="62" t="s">
        <v>157</v>
      </c>
      <c r="H8" s="115" t="s">
        <v>40</v>
      </c>
      <c r="I8" s="99">
        <v>0</v>
      </c>
      <c r="J8" s="115" t="s">
        <v>41</v>
      </c>
      <c r="K8" s="115" t="s">
        <v>351</v>
      </c>
      <c r="L8" s="99">
        <v>100</v>
      </c>
      <c r="M8" s="115" t="s">
        <v>352</v>
      </c>
      <c r="N8" s="115" t="s">
        <v>393</v>
      </c>
      <c r="O8" s="99">
        <v>100</v>
      </c>
      <c r="P8" s="142" t="s">
        <v>41</v>
      </c>
    </row>
    <row r="9" spans="2:16" ht="36.950000000000003" customHeight="1" x14ac:dyDescent="0.25">
      <c r="B9" s="192"/>
      <c r="C9" s="22" t="s">
        <v>158</v>
      </c>
      <c r="D9" s="23" t="s">
        <v>159</v>
      </c>
      <c r="E9" s="23" t="s">
        <v>160</v>
      </c>
      <c r="F9" s="25" t="s">
        <v>60</v>
      </c>
      <c r="G9" s="101" t="s">
        <v>161</v>
      </c>
      <c r="H9" s="36" t="s">
        <v>162</v>
      </c>
      <c r="I9" s="99">
        <v>100</v>
      </c>
      <c r="J9" s="115" t="s">
        <v>163</v>
      </c>
      <c r="K9" s="36" t="s">
        <v>353</v>
      </c>
      <c r="L9" s="99">
        <v>100</v>
      </c>
      <c r="M9" s="115" t="s">
        <v>163</v>
      </c>
      <c r="N9" s="115" t="s">
        <v>394</v>
      </c>
      <c r="O9" s="99">
        <v>100</v>
      </c>
      <c r="P9" s="125" t="s">
        <v>395</v>
      </c>
    </row>
    <row r="10" spans="2:16" ht="36.950000000000003" customHeight="1" x14ac:dyDescent="0.25">
      <c r="B10" s="192"/>
      <c r="C10" s="22" t="s">
        <v>164</v>
      </c>
      <c r="D10" s="56" t="s">
        <v>165</v>
      </c>
      <c r="E10" s="56" t="s">
        <v>166</v>
      </c>
      <c r="F10" s="25" t="s">
        <v>60</v>
      </c>
      <c r="G10" s="101" t="s">
        <v>167</v>
      </c>
      <c r="H10" s="115" t="s">
        <v>40</v>
      </c>
      <c r="I10" s="99">
        <v>0</v>
      </c>
      <c r="J10" s="115" t="s">
        <v>41</v>
      </c>
      <c r="K10" s="115" t="s">
        <v>354</v>
      </c>
      <c r="L10" s="99">
        <v>100</v>
      </c>
      <c r="M10" s="115" t="s">
        <v>355</v>
      </c>
      <c r="N10" s="115" t="s">
        <v>393</v>
      </c>
      <c r="O10" s="99">
        <v>100</v>
      </c>
      <c r="P10" s="142" t="s">
        <v>41</v>
      </c>
    </row>
    <row r="11" spans="2:16" ht="36.950000000000003" customHeight="1" x14ac:dyDescent="0.25">
      <c r="B11" s="192"/>
      <c r="C11" s="22" t="s">
        <v>168</v>
      </c>
      <c r="D11" s="22" t="s">
        <v>169</v>
      </c>
      <c r="E11" s="69" t="s">
        <v>170</v>
      </c>
      <c r="F11" s="25" t="s">
        <v>171</v>
      </c>
      <c r="G11" s="101" t="s">
        <v>172</v>
      </c>
      <c r="H11" s="115" t="s">
        <v>173</v>
      </c>
      <c r="I11" s="99">
        <v>10</v>
      </c>
      <c r="J11" s="114" t="s">
        <v>174</v>
      </c>
      <c r="K11" s="115" t="s">
        <v>356</v>
      </c>
      <c r="L11" s="99">
        <v>10</v>
      </c>
      <c r="M11" s="115" t="s">
        <v>41</v>
      </c>
      <c r="N11" s="115" t="s">
        <v>410</v>
      </c>
      <c r="O11" s="99">
        <v>50</v>
      </c>
      <c r="P11" s="125" t="s">
        <v>409</v>
      </c>
    </row>
    <row r="12" spans="2:16" ht="36.950000000000003" customHeight="1" x14ac:dyDescent="0.25">
      <c r="B12" s="192"/>
      <c r="C12" s="22" t="s">
        <v>175</v>
      </c>
      <c r="D12" s="56" t="s">
        <v>176</v>
      </c>
      <c r="E12" s="56" t="s">
        <v>177</v>
      </c>
      <c r="F12" s="66" t="s">
        <v>60</v>
      </c>
      <c r="G12" s="101" t="s">
        <v>178</v>
      </c>
      <c r="H12" s="115" t="s">
        <v>179</v>
      </c>
      <c r="I12" s="99">
        <v>0</v>
      </c>
      <c r="J12" s="115" t="s">
        <v>41</v>
      </c>
      <c r="K12" s="115" t="s">
        <v>179</v>
      </c>
      <c r="L12" s="99">
        <v>0</v>
      </c>
      <c r="M12" s="115" t="s">
        <v>41</v>
      </c>
      <c r="N12" s="115" t="s">
        <v>179</v>
      </c>
      <c r="O12" s="99">
        <v>0</v>
      </c>
      <c r="P12" s="115" t="s">
        <v>41</v>
      </c>
    </row>
    <row r="13" spans="2:16" ht="36.950000000000003" customHeight="1" x14ac:dyDescent="0.25">
      <c r="B13" s="192"/>
      <c r="C13" s="22" t="s">
        <v>180</v>
      </c>
      <c r="D13" s="57" t="s">
        <v>181</v>
      </c>
      <c r="E13" s="27" t="s">
        <v>182</v>
      </c>
      <c r="F13" s="25" t="s">
        <v>183</v>
      </c>
      <c r="G13" s="102" t="s">
        <v>178</v>
      </c>
      <c r="H13" s="115" t="s">
        <v>179</v>
      </c>
      <c r="I13" s="99">
        <v>0</v>
      </c>
      <c r="J13" s="115" t="s">
        <v>41</v>
      </c>
      <c r="K13" s="115" t="s">
        <v>179</v>
      </c>
      <c r="L13" s="99">
        <v>0</v>
      </c>
      <c r="M13" s="115" t="s">
        <v>41</v>
      </c>
      <c r="N13" s="115" t="s">
        <v>179</v>
      </c>
      <c r="O13" s="99">
        <v>0</v>
      </c>
      <c r="P13" s="115" t="s">
        <v>41</v>
      </c>
    </row>
    <row r="14" spans="2:16" ht="36.950000000000003" customHeight="1" x14ac:dyDescent="0.25">
      <c r="B14" s="192" t="s">
        <v>184</v>
      </c>
      <c r="C14" s="59" t="s">
        <v>43</v>
      </c>
      <c r="D14" s="24" t="s">
        <v>185</v>
      </c>
      <c r="E14" s="24" t="s">
        <v>186</v>
      </c>
      <c r="F14" s="26" t="s">
        <v>60</v>
      </c>
      <c r="G14" s="102" t="s">
        <v>187</v>
      </c>
      <c r="H14" s="115" t="s">
        <v>179</v>
      </c>
      <c r="I14" s="99">
        <v>0</v>
      </c>
      <c r="J14" s="115" t="s">
        <v>41</v>
      </c>
      <c r="K14" s="115" t="s">
        <v>179</v>
      </c>
      <c r="L14" s="99">
        <v>0</v>
      </c>
      <c r="M14" s="115" t="s">
        <v>41</v>
      </c>
      <c r="N14" s="115" t="s">
        <v>396</v>
      </c>
      <c r="O14" s="99">
        <v>100</v>
      </c>
      <c r="P14" s="114" t="s">
        <v>397</v>
      </c>
    </row>
    <row r="15" spans="2:16" ht="36.950000000000003" customHeight="1" x14ac:dyDescent="0.25">
      <c r="B15" s="192"/>
      <c r="C15" s="24" t="s">
        <v>50</v>
      </c>
      <c r="D15" s="22" t="s">
        <v>188</v>
      </c>
      <c r="E15" s="67" t="s">
        <v>189</v>
      </c>
      <c r="F15" s="25" t="s">
        <v>171</v>
      </c>
      <c r="G15" s="103" t="s">
        <v>66</v>
      </c>
      <c r="H15" s="124" t="s">
        <v>190</v>
      </c>
      <c r="I15" s="99">
        <v>0</v>
      </c>
      <c r="J15" s="115" t="s">
        <v>41</v>
      </c>
      <c r="K15" s="124" t="s">
        <v>357</v>
      </c>
      <c r="L15" s="99">
        <v>100</v>
      </c>
      <c r="M15" s="114" t="s">
        <v>358</v>
      </c>
      <c r="N15" s="124" t="s">
        <v>357</v>
      </c>
      <c r="O15" s="99">
        <v>100</v>
      </c>
      <c r="P15" s="114" t="s">
        <v>358</v>
      </c>
    </row>
    <row r="16" spans="2:16" ht="36.950000000000003" customHeight="1" x14ac:dyDescent="0.25">
      <c r="B16" s="192"/>
      <c r="C16" s="22" t="s">
        <v>103</v>
      </c>
      <c r="D16" s="24" t="s">
        <v>191</v>
      </c>
      <c r="E16" s="68" t="s">
        <v>192</v>
      </c>
      <c r="F16" s="26" t="s">
        <v>193</v>
      </c>
      <c r="G16" s="102" t="s">
        <v>194</v>
      </c>
      <c r="H16" s="115" t="s">
        <v>179</v>
      </c>
      <c r="I16" s="99">
        <v>0</v>
      </c>
      <c r="J16" s="115" t="s">
        <v>41</v>
      </c>
      <c r="K16" s="115" t="s">
        <v>179</v>
      </c>
      <c r="L16" s="99">
        <v>0</v>
      </c>
      <c r="M16" s="115" t="s">
        <v>41</v>
      </c>
      <c r="N16" s="115" t="s">
        <v>179</v>
      </c>
      <c r="O16" s="99">
        <v>0</v>
      </c>
      <c r="P16" s="115" t="s">
        <v>41</v>
      </c>
    </row>
    <row r="17" spans="2:16" ht="36.950000000000003" customHeight="1" x14ac:dyDescent="0.25">
      <c r="B17" s="194" t="s">
        <v>195</v>
      </c>
      <c r="C17" s="22" t="s">
        <v>57</v>
      </c>
      <c r="D17" s="68" t="s">
        <v>196</v>
      </c>
      <c r="E17" s="24" t="s">
        <v>197</v>
      </c>
      <c r="F17" s="25" t="s">
        <v>198</v>
      </c>
      <c r="G17" s="102" t="s">
        <v>194</v>
      </c>
      <c r="H17" s="115" t="s">
        <v>179</v>
      </c>
      <c r="I17" s="99">
        <v>0</v>
      </c>
      <c r="J17" s="115" t="s">
        <v>41</v>
      </c>
      <c r="K17" s="115" t="s">
        <v>179</v>
      </c>
      <c r="L17" s="99">
        <v>0</v>
      </c>
      <c r="M17" s="115" t="s">
        <v>41</v>
      </c>
      <c r="N17" s="115" t="s">
        <v>179</v>
      </c>
      <c r="O17" s="99">
        <v>0</v>
      </c>
      <c r="P17" s="115" t="s">
        <v>41</v>
      </c>
    </row>
    <row r="18" spans="2:16" ht="36.950000000000003" customHeight="1" x14ac:dyDescent="0.25">
      <c r="B18" s="194"/>
      <c r="C18" s="24" t="s">
        <v>199</v>
      </c>
      <c r="D18" s="22" t="s">
        <v>200</v>
      </c>
      <c r="E18" s="22" t="s">
        <v>201</v>
      </c>
      <c r="F18" s="66" t="s">
        <v>171</v>
      </c>
      <c r="G18" s="101" t="s">
        <v>202</v>
      </c>
      <c r="H18" s="115" t="s">
        <v>179</v>
      </c>
      <c r="I18" s="99">
        <v>0</v>
      </c>
      <c r="J18" s="115" t="s">
        <v>41</v>
      </c>
      <c r="K18" s="115" t="s">
        <v>179</v>
      </c>
      <c r="L18" s="99">
        <v>0</v>
      </c>
      <c r="M18" s="115" t="s">
        <v>41</v>
      </c>
      <c r="N18" s="115" t="s">
        <v>179</v>
      </c>
      <c r="O18" s="99">
        <v>0</v>
      </c>
      <c r="P18" s="115" t="s">
        <v>41</v>
      </c>
    </row>
    <row r="19" spans="2:16" ht="36.950000000000003" customHeight="1" thickBot="1" x14ac:dyDescent="0.3">
      <c r="B19" s="192" t="s">
        <v>203</v>
      </c>
      <c r="C19" s="59" t="s">
        <v>69</v>
      </c>
      <c r="D19" s="22" t="s">
        <v>204</v>
      </c>
      <c r="E19" s="22" t="s">
        <v>205</v>
      </c>
      <c r="F19" s="79" t="s">
        <v>206</v>
      </c>
      <c r="G19" s="101" t="s">
        <v>66</v>
      </c>
      <c r="H19" s="115" t="s">
        <v>368</v>
      </c>
      <c r="I19" s="99">
        <v>100</v>
      </c>
      <c r="J19" s="114" t="s">
        <v>369</v>
      </c>
      <c r="K19" s="115" t="s">
        <v>368</v>
      </c>
      <c r="L19" s="99">
        <v>100</v>
      </c>
      <c r="M19" s="114" t="s">
        <v>369</v>
      </c>
      <c r="N19" s="115" t="s">
        <v>368</v>
      </c>
      <c r="O19" s="99">
        <v>100</v>
      </c>
      <c r="P19" s="114" t="s">
        <v>369</v>
      </c>
    </row>
    <row r="20" spans="2:16" ht="36.950000000000003" customHeight="1" thickBot="1" x14ac:dyDescent="0.3">
      <c r="B20" s="193"/>
      <c r="C20" s="30" t="s">
        <v>207</v>
      </c>
      <c r="D20" s="58" t="s">
        <v>208</v>
      </c>
      <c r="E20" s="78" t="s">
        <v>209</v>
      </c>
      <c r="F20" s="79" t="s">
        <v>206</v>
      </c>
      <c r="G20" s="104" t="s">
        <v>178</v>
      </c>
      <c r="H20" s="115" t="s">
        <v>179</v>
      </c>
      <c r="I20" s="99">
        <v>0</v>
      </c>
      <c r="J20" s="115" t="s">
        <v>41</v>
      </c>
      <c r="K20" s="115" t="s">
        <v>179</v>
      </c>
      <c r="L20" s="99">
        <v>0</v>
      </c>
      <c r="M20" s="115" t="s">
        <v>41</v>
      </c>
      <c r="N20" s="115" t="s">
        <v>179</v>
      </c>
      <c r="O20" s="99">
        <v>0</v>
      </c>
      <c r="P20" s="115" t="s">
        <v>41</v>
      </c>
    </row>
    <row r="21" spans="2:16" ht="30" x14ac:dyDescent="0.25">
      <c r="B21" s="33"/>
      <c r="C21" s="33"/>
      <c r="D21" s="33"/>
      <c r="E21" s="33"/>
      <c r="F21" s="33"/>
      <c r="G21" s="33"/>
      <c r="H21" s="118" t="s">
        <v>80</v>
      </c>
      <c r="I21" s="119">
        <f>AVERAGE(I8:I20)</f>
        <v>16.153846153846153</v>
      </c>
      <c r="J21" s="123"/>
      <c r="K21" s="118" t="s">
        <v>80</v>
      </c>
      <c r="L21" s="119">
        <f>AVERAGE(L8:L20)</f>
        <v>39.230769230769234</v>
      </c>
      <c r="M21" s="123"/>
      <c r="N21" s="118" t="s">
        <v>80</v>
      </c>
      <c r="O21" s="119">
        <f>AVERAGE(O8:O20)</f>
        <v>50</v>
      </c>
      <c r="P21" s="142"/>
    </row>
    <row r="22" spans="2:16" ht="15.75" thickBot="1" x14ac:dyDescent="0.3">
      <c r="B22" s="33"/>
      <c r="C22" s="33"/>
      <c r="D22" s="33"/>
      <c r="E22" s="33"/>
      <c r="F22" s="33"/>
      <c r="G22" s="33"/>
    </row>
    <row r="23" spans="2:16" ht="15.75" thickBot="1" x14ac:dyDescent="0.3">
      <c r="B23" s="54" t="s">
        <v>81</v>
      </c>
      <c r="C23" s="55" t="s">
        <v>82</v>
      </c>
      <c r="D23" s="31" t="s">
        <v>83</v>
      </c>
      <c r="E23" s="31" t="s">
        <v>84</v>
      </c>
      <c r="F23" s="31" t="s">
        <v>85</v>
      </c>
      <c r="G23" s="31">
        <v>2</v>
      </c>
    </row>
  </sheetData>
  <mergeCells count="7">
    <mergeCell ref="B2:P4"/>
    <mergeCell ref="B5:P5"/>
    <mergeCell ref="B19:B20"/>
    <mergeCell ref="B17:B18"/>
    <mergeCell ref="C6:D6"/>
    <mergeCell ref="B8:B13"/>
    <mergeCell ref="B14:B16"/>
  </mergeCells>
  <conditionalFormatting sqref="I9 I11 I15 I19">
    <cfRule type="colorScale" priority="36">
      <colorScale>
        <cfvo type="num" val="50"/>
        <cfvo type="num" val="70"/>
        <cfvo type="num" val="90"/>
        <color rgb="FFFF0000"/>
        <color rgb="FF00B050"/>
        <color rgb="FF002060"/>
      </colorScale>
    </cfRule>
  </conditionalFormatting>
  <conditionalFormatting sqref="I21">
    <cfRule type="colorScale" priority="35">
      <colorScale>
        <cfvo type="num" val="50"/>
        <cfvo type="num" val="70"/>
        <cfvo type="num" val="90"/>
        <color rgb="FFFF0000"/>
        <color rgb="FF00B050"/>
        <color rgb="FF002060"/>
      </colorScale>
    </cfRule>
  </conditionalFormatting>
  <conditionalFormatting sqref="I8">
    <cfRule type="colorScale" priority="34">
      <colorScale>
        <cfvo type="num" val="50"/>
        <cfvo type="num" val="70"/>
        <cfvo type="num" val="90"/>
        <color rgb="FFFF0000"/>
        <color rgb="FF00B050"/>
        <color rgb="FF002060"/>
      </colorScale>
    </cfRule>
  </conditionalFormatting>
  <conditionalFormatting sqref="I10">
    <cfRule type="colorScale" priority="33">
      <colorScale>
        <cfvo type="num" val="50"/>
        <cfvo type="num" val="70"/>
        <cfvo type="num" val="90"/>
        <color rgb="FFFF0000"/>
        <color rgb="FF00B050"/>
        <color rgb="FF002060"/>
      </colorScale>
    </cfRule>
  </conditionalFormatting>
  <conditionalFormatting sqref="I12">
    <cfRule type="colorScale" priority="32">
      <colorScale>
        <cfvo type="num" val="50"/>
        <cfvo type="num" val="70"/>
        <cfvo type="num" val="90"/>
        <color rgb="FFFF0000"/>
        <color rgb="FF00B050"/>
        <color rgb="FF002060"/>
      </colorScale>
    </cfRule>
  </conditionalFormatting>
  <conditionalFormatting sqref="I13">
    <cfRule type="colorScale" priority="31">
      <colorScale>
        <cfvo type="num" val="50"/>
        <cfvo type="num" val="70"/>
        <cfvo type="num" val="90"/>
        <color rgb="FFFF0000"/>
        <color rgb="FF00B050"/>
        <color rgb="FF002060"/>
      </colorScale>
    </cfRule>
  </conditionalFormatting>
  <conditionalFormatting sqref="I14">
    <cfRule type="colorScale" priority="30">
      <colorScale>
        <cfvo type="num" val="50"/>
        <cfvo type="num" val="70"/>
        <cfvo type="num" val="90"/>
        <color rgb="FFFF0000"/>
        <color rgb="FF00B050"/>
        <color rgb="FF002060"/>
      </colorScale>
    </cfRule>
  </conditionalFormatting>
  <conditionalFormatting sqref="I16">
    <cfRule type="colorScale" priority="29">
      <colorScale>
        <cfvo type="num" val="50"/>
        <cfvo type="num" val="70"/>
        <cfvo type="num" val="90"/>
        <color rgb="FFFF0000"/>
        <color rgb="FF00B050"/>
        <color rgb="FF002060"/>
      </colorScale>
    </cfRule>
  </conditionalFormatting>
  <conditionalFormatting sqref="I17">
    <cfRule type="colorScale" priority="28">
      <colorScale>
        <cfvo type="num" val="50"/>
        <cfvo type="num" val="70"/>
        <cfvo type="num" val="90"/>
        <color rgb="FFFF0000"/>
        <color rgb="FF00B050"/>
        <color rgb="FF002060"/>
      </colorScale>
    </cfRule>
  </conditionalFormatting>
  <conditionalFormatting sqref="I18">
    <cfRule type="colorScale" priority="27">
      <colorScale>
        <cfvo type="num" val="50"/>
        <cfvo type="num" val="70"/>
        <cfvo type="num" val="90"/>
        <color rgb="FFFF0000"/>
        <color rgb="FF00B050"/>
        <color rgb="FF002060"/>
      </colorScale>
    </cfRule>
  </conditionalFormatting>
  <conditionalFormatting sqref="I20">
    <cfRule type="colorScale" priority="26">
      <colorScale>
        <cfvo type="num" val="50"/>
        <cfvo type="num" val="70"/>
        <cfvo type="num" val="90"/>
        <color rgb="FFFF0000"/>
        <color rgb="FF00B050"/>
        <color rgb="FF002060"/>
      </colorScale>
    </cfRule>
  </conditionalFormatting>
  <conditionalFormatting sqref="L9 L11 L15 L19">
    <cfRule type="colorScale" priority="25">
      <colorScale>
        <cfvo type="num" val="50"/>
        <cfvo type="num" val="70"/>
        <cfvo type="num" val="90"/>
        <color rgb="FFFF0000"/>
        <color rgb="FF00B050"/>
        <color rgb="FF002060"/>
      </colorScale>
    </cfRule>
  </conditionalFormatting>
  <conditionalFormatting sqref="L21">
    <cfRule type="colorScale" priority="24">
      <colorScale>
        <cfvo type="num" val="50"/>
        <cfvo type="num" val="70"/>
        <cfvo type="num" val="90"/>
        <color rgb="FFFF0000"/>
        <color rgb="FF00B050"/>
        <color rgb="FF002060"/>
      </colorScale>
    </cfRule>
  </conditionalFormatting>
  <conditionalFormatting sqref="L8">
    <cfRule type="colorScale" priority="23">
      <colorScale>
        <cfvo type="num" val="50"/>
        <cfvo type="num" val="70"/>
        <cfvo type="num" val="90"/>
        <color rgb="FFFF0000"/>
        <color rgb="FF00B050"/>
        <color rgb="FF002060"/>
      </colorScale>
    </cfRule>
  </conditionalFormatting>
  <conditionalFormatting sqref="L10">
    <cfRule type="colorScale" priority="22">
      <colorScale>
        <cfvo type="num" val="50"/>
        <cfvo type="num" val="70"/>
        <cfvo type="num" val="90"/>
        <color rgb="FFFF0000"/>
        <color rgb="FF00B050"/>
        <color rgb="FF002060"/>
      </colorScale>
    </cfRule>
  </conditionalFormatting>
  <conditionalFormatting sqref="L12">
    <cfRule type="colorScale" priority="21">
      <colorScale>
        <cfvo type="num" val="50"/>
        <cfvo type="num" val="70"/>
        <cfvo type="num" val="90"/>
        <color rgb="FFFF0000"/>
        <color rgb="FF00B050"/>
        <color rgb="FF002060"/>
      </colorScale>
    </cfRule>
  </conditionalFormatting>
  <conditionalFormatting sqref="L13">
    <cfRule type="colorScale" priority="20">
      <colorScale>
        <cfvo type="num" val="50"/>
        <cfvo type="num" val="70"/>
        <cfvo type="num" val="90"/>
        <color rgb="FFFF0000"/>
        <color rgb="FF00B050"/>
        <color rgb="FF002060"/>
      </colorScale>
    </cfRule>
  </conditionalFormatting>
  <conditionalFormatting sqref="L14">
    <cfRule type="colorScale" priority="19">
      <colorScale>
        <cfvo type="num" val="50"/>
        <cfvo type="num" val="70"/>
        <cfvo type="num" val="90"/>
        <color rgb="FFFF0000"/>
        <color rgb="FF00B050"/>
        <color rgb="FF002060"/>
      </colorScale>
    </cfRule>
  </conditionalFormatting>
  <conditionalFormatting sqref="L16">
    <cfRule type="colorScale" priority="18">
      <colorScale>
        <cfvo type="num" val="50"/>
        <cfvo type="num" val="70"/>
        <cfvo type="num" val="90"/>
        <color rgb="FFFF0000"/>
        <color rgb="FF00B050"/>
        <color rgb="FF002060"/>
      </colorScale>
    </cfRule>
  </conditionalFormatting>
  <conditionalFormatting sqref="L17">
    <cfRule type="colorScale" priority="17">
      <colorScale>
        <cfvo type="num" val="50"/>
        <cfvo type="num" val="70"/>
        <cfvo type="num" val="90"/>
        <color rgb="FFFF0000"/>
        <color rgb="FF00B050"/>
        <color rgb="FF002060"/>
      </colorScale>
    </cfRule>
  </conditionalFormatting>
  <conditionalFormatting sqref="L18">
    <cfRule type="colorScale" priority="16">
      <colorScale>
        <cfvo type="num" val="50"/>
        <cfvo type="num" val="70"/>
        <cfvo type="num" val="90"/>
        <color rgb="FFFF0000"/>
        <color rgb="FF00B050"/>
        <color rgb="FF002060"/>
      </colorScale>
    </cfRule>
  </conditionalFormatting>
  <conditionalFormatting sqref="L20">
    <cfRule type="colorScale" priority="15">
      <colorScale>
        <cfvo type="num" val="50"/>
        <cfvo type="num" val="70"/>
        <cfvo type="num" val="90"/>
        <color rgb="FFFF0000"/>
        <color rgb="FF00B050"/>
        <color rgb="FF002060"/>
      </colorScale>
    </cfRule>
  </conditionalFormatting>
  <conditionalFormatting sqref="O21">
    <cfRule type="colorScale" priority="14">
      <colorScale>
        <cfvo type="num" val="50"/>
        <cfvo type="num" val="70"/>
        <cfvo type="num" val="90"/>
        <color rgb="FFFF0000"/>
        <color rgb="FF00B050"/>
        <color rgb="FF002060"/>
      </colorScale>
    </cfRule>
  </conditionalFormatting>
  <conditionalFormatting sqref="O15">
    <cfRule type="colorScale" priority="13">
      <colorScale>
        <cfvo type="num" val="50"/>
        <cfvo type="num" val="70"/>
        <cfvo type="num" val="90"/>
        <color rgb="FFFF0000"/>
        <color rgb="FF00B050"/>
        <color rgb="FF002060"/>
      </colorScale>
    </cfRule>
  </conditionalFormatting>
  <conditionalFormatting sqref="O19">
    <cfRule type="colorScale" priority="12">
      <colorScale>
        <cfvo type="num" val="50"/>
        <cfvo type="num" val="70"/>
        <cfvo type="num" val="90"/>
        <color rgb="FFFF0000"/>
        <color rgb="FF00B050"/>
        <color rgb="FF002060"/>
      </colorScale>
    </cfRule>
  </conditionalFormatting>
  <conditionalFormatting sqref="O8">
    <cfRule type="colorScale" priority="11">
      <colorScale>
        <cfvo type="num" val="50"/>
        <cfvo type="num" val="70"/>
        <cfvo type="num" val="90"/>
        <color rgb="FFFF0000"/>
        <color rgb="FF00B050"/>
        <color rgb="FF002060"/>
      </colorScale>
    </cfRule>
  </conditionalFormatting>
  <conditionalFormatting sqref="O9">
    <cfRule type="colorScale" priority="10">
      <colorScale>
        <cfvo type="num" val="50"/>
        <cfvo type="num" val="70"/>
        <cfvo type="num" val="90"/>
        <color rgb="FFFF0000"/>
        <color rgb="FF00B050"/>
        <color rgb="FF002060"/>
      </colorScale>
    </cfRule>
  </conditionalFormatting>
  <conditionalFormatting sqref="O10">
    <cfRule type="colorScale" priority="9">
      <colorScale>
        <cfvo type="num" val="50"/>
        <cfvo type="num" val="70"/>
        <cfvo type="num" val="90"/>
        <color rgb="FFFF0000"/>
        <color rgb="FF00B050"/>
        <color rgb="FF002060"/>
      </colorScale>
    </cfRule>
  </conditionalFormatting>
  <conditionalFormatting sqref="O12">
    <cfRule type="colorScale" priority="8">
      <colorScale>
        <cfvo type="num" val="50"/>
        <cfvo type="num" val="70"/>
        <cfvo type="num" val="90"/>
        <color rgb="FFFF0000"/>
        <color rgb="FF00B050"/>
        <color rgb="FF002060"/>
      </colorScale>
    </cfRule>
  </conditionalFormatting>
  <conditionalFormatting sqref="O13">
    <cfRule type="colorScale" priority="7">
      <colorScale>
        <cfvo type="num" val="50"/>
        <cfvo type="num" val="70"/>
        <cfvo type="num" val="90"/>
        <color rgb="FFFF0000"/>
        <color rgb="FF00B050"/>
        <color rgb="FF002060"/>
      </colorScale>
    </cfRule>
  </conditionalFormatting>
  <conditionalFormatting sqref="O14">
    <cfRule type="colorScale" priority="6">
      <colorScale>
        <cfvo type="num" val="50"/>
        <cfvo type="num" val="70"/>
        <cfvo type="num" val="90"/>
        <color rgb="FFFF0000"/>
        <color rgb="FF00B050"/>
        <color rgb="FF002060"/>
      </colorScale>
    </cfRule>
  </conditionalFormatting>
  <conditionalFormatting sqref="O16">
    <cfRule type="colorScale" priority="5">
      <colorScale>
        <cfvo type="num" val="50"/>
        <cfvo type="num" val="70"/>
        <cfvo type="num" val="90"/>
        <color rgb="FFFF0000"/>
        <color rgb="FF00B050"/>
        <color rgb="FF002060"/>
      </colorScale>
    </cfRule>
  </conditionalFormatting>
  <conditionalFormatting sqref="O17">
    <cfRule type="colorScale" priority="4">
      <colorScale>
        <cfvo type="num" val="50"/>
        <cfvo type="num" val="70"/>
        <cfvo type="num" val="90"/>
        <color rgb="FFFF0000"/>
        <color rgb="FF00B050"/>
        <color rgb="FF002060"/>
      </colorScale>
    </cfRule>
  </conditionalFormatting>
  <conditionalFormatting sqref="O18">
    <cfRule type="colorScale" priority="3">
      <colorScale>
        <cfvo type="num" val="50"/>
        <cfvo type="num" val="70"/>
        <cfvo type="num" val="90"/>
        <color rgb="FFFF0000"/>
        <color rgb="FF00B050"/>
        <color rgb="FF002060"/>
      </colorScale>
    </cfRule>
  </conditionalFormatting>
  <conditionalFormatting sqref="O20">
    <cfRule type="colorScale" priority="2">
      <colorScale>
        <cfvo type="num" val="50"/>
        <cfvo type="num" val="70"/>
        <cfvo type="num" val="90"/>
        <color rgb="FFFF0000"/>
        <color rgb="FF00B050"/>
        <color rgb="FF002060"/>
      </colorScale>
    </cfRule>
  </conditionalFormatting>
  <conditionalFormatting sqref="O11">
    <cfRule type="colorScale" priority="1">
      <colorScale>
        <cfvo type="num" val="50"/>
        <cfvo type="num" val="70"/>
        <cfvo type="num" val="90"/>
        <color rgb="FFFF0000"/>
        <color rgb="FF00B050"/>
        <color rgb="FF002060"/>
      </colorScale>
    </cfRule>
  </conditionalFormatting>
  <hyperlinks>
    <hyperlink ref="J11" r:id="rId1"/>
    <hyperlink ref="J9" r:id="rId2"/>
    <hyperlink ref="M9" r:id="rId3"/>
    <hyperlink ref="M15" r:id="rId4"/>
    <hyperlink ref="J19" r:id="rId5"/>
    <hyperlink ref="M19" r:id="rId6"/>
    <hyperlink ref="P15" r:id="rId7"/>
    <hyperlink ref="P19" r:id="rId8"/>
    <hyperlink ref="P9" r:id="rId9" display="https://www.etitc.edu.co/es/page/leytransparencia"/>
    <hyperlink ref="P14" r:id="rId10"/>
    <hyperlink ref="P11" r:id="rId11"/>
  </hyperlinks>
  <pageMargins left="0.7" right="0.7" top="0.75" bottom="0.75" header="0.3" footer="0.3"/>
  <pageSetup paperSize="9" orientation="portrait" r:id="rId12"/>
  <drawing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2"/>
  <sheetViews>
    <sheetView showGridLines="0" zoomScale="65" zoomScaleNormal="100" workbookViewId="0">
      <pane xSplit="7" ySplit="6" topLeftCell="H15" activePane="bottomRight" state="frozen"/>
      <selection pane="topRight" activeCell="H1" sqref="H1"/>
      <selection pane="bottomLeft" activeCell="A7" sqref="A7"/>
      <selection pane="bottomRight" activeCell="B5" sqref="B5:P5"/>
    </sheetView>
  </sheetViews>
  <sheetFormatPr baseColWidth="10" defaultColWidth="11.42578125" defaultRowHeight="15" x14ac:dyDescent="0.25"/>
  <cols>
    <col min="1" max="1" width="3.42578125" customWidth="1"/>
    <col min="2" max="2" width="15.85546875" customWidth="1"/>
    <col min="3" max="3" width="4.7109375" customWidth="1"/>
    <col min="4" max="4" width="32.7109375" customWidth="1"/>
    <col min="5" max="5" width="16.28515625" customWidth="1"/>
    <col min="6" max="6" width="14.42578125" customWidth="1"/>
    <col min="7" max="7" width="7" customWidth="1"/>
    <col min="8" max="8" width="28.7109375" customWidth="1"/>
    <col min="9" max="9" width="11.42578125" customWidth="1"/>
    <col min="10" max="10" width="11.42578125" style="35" customWidth="1"/>
    <col min="11" max="11" width="28.7109375" customWidth="1"/>
    <col min="12" max="12" width="11.42578125" customWidth="1"/>
    <col min="13" max="13" width="11.42578125" style="35" customWidth="1"/>
    <col min="14" max="14" width="11.42578125" style="35"/>
    <col min="16" max="16" width="11.42578125" style="35"/>
  </cols>
  <sheetData>
    <row r="2" spans="2:16" ht="15" customHeight="1" x14ac:dyDescent="0.25">
      <c r="B2" s="199" t="s">
        <v>24</v>
      </c>
      <c r="C2" s="174"/>
      <c r="D2" s="174"/>
      <c r="E2" s="174"/>
      <c r="F2" s="174"/>
      <c r="G2" s="174"/>
      <c r="H2" s="174"/>
      <c r="I2" s="174"/>
      <c r="J2" s="174"/>
      <c r="K2" s="174"/>
      <c r="L2" s="174"/>
      <c r="M2" s="174"/>
      <c r="N2" s="174"/>
      <c r="O2" s="174"/>
      <c r="P2" s="174"/>
    </row>
    <row r="3" spans="2:16" ht="15" customHeight="1" x14ac:dyDescent="0.25">
      <c r="B3" s="199"/>
      <c r="C3" s="174"/>
      <c r="D3" s="174"/>
      <c r="E3" s="174"/>
      <c r="F3" s="174"/>
      <c r="G3" s="174"/>
      <c r="H3" s="174"/>
      <c r="I3" s="174"/>
      <c r="J3" s="174"/>
      <c r="K3" s="174"/>
      <c r="L3" s="174"/>
      <c r="M3" s="174"/>
      <c r="N3" s="174"/>
      <c r="O3" s="174"/>
      <c r="P3" s="174"/>
    </row>
    <row r="4" spans="2:16" ht="15" customHeight="1" x14ac:dyDescent="0.25">
      <c r="B4" s="199"/>
      <c r="C4" s="174"/>
      <c r="D4" s="174"/>
      <c r="E4" s="174"/>
      <c r="F4" s="174"/>
      <c r="G4" s="174"/>
      <c r="H4" s="174"/>
      <c r="I4" s="174"/>
      <c r="J4" s="174"/>
      <c r="K4" s="174"/>
      <c r="L4" s="174"/>
      <c r="M4" s="174"/>
      <c r="N4" s="174"/>
      <c r="O4" s="174"/>
      <c r="P4" s="174"/>
    </row>
    <row r="5" spans="2:16" x14ac:dyDescent="0.25">
      <c r="B5" s="200" t="s">
        <v>210</v>
      </c>
      <c r="C5" s="176"/>
      <c r="D5" s="176"/>
      <c r="E5" s="176"/>
      <c r="F5" s="176"/>
      <c r="G5" s="176"/>
      <c r="H5" s="176"/>
      <c r="I5" s="176"/>
      <c r="J5" s="176"/>
      <c r="K5" s="176"/>
      <c r="L5" s="176"/>
      <c r="M5" s="176"/>
      <c r="N5" s="176"/>
      <c r="O5" s="176"/>
      <c r="P5" s="176"/>
    </row>
    <row r="6" spans="2:16" ht="30" x14ac:dyDescent="0.25">
      <c r="B6" s="87" t="s">
        <v>26</v>
      </c>
      <c r="C6" s="177" t="s">
        <v>27</v>
      </c>
      <c r="D6" s="177"/>
      <c r="E6" s="88" t="s">
        <v>28</v>
      </c>
      <c r="F6" s="88" t="s">
        <v>29</v>
      </c>
      <c r="G6" s="89" t="s">
        <v>30</v>
      </c>
      <c r="H6" s="100" t="s">
        <v>31</v>
      </c>
      <c r="I6" s="100" t="s">
        <v>32</v>
      </c>
      <c r="J6" s="100" t="s">
        <v>33</v>
      </c>
      <c r="K6" s="100" t="s">
        <v>340</v>
      </c>
      <c r="L6" s="100" t="s">
        <v>32</v>
      </c>
      <c r="M6" s="100" t="s">
        <v>33</v>
      </c>
      <c r="N6" s="100" t="s">
        <v>370</v>
      </c>
      <c r="O6" s="100" t="s">
        <v>32</v>
      </c>
      <c r="P6" s="100" t="s">
        <v>33</v>
      </c>
    </row>
    <row r="7" spans="2:16" ht="6" customHeight="1" x14ac:dyDescent="0.25">
      <c r="B7" s="87"/>
      <c r="C7" s="88"/>
      <c r="D7" s="88"/>
      <c r="E7" s="88"/>
      <c r="F7" s="88"/>
      <c r="G7" s="89"/>
      <c r="H7" s="100"/>
      <c r="I7" s="100"/>
      <c r="J7" s="100"/>
      <c r="K7" s="100"/>
      <c r="L7" s="100"/>
      <c r="M7" s="100"/>
    </row>
    <row r="8" spans="2:16" s="17" customFormat="1" ht="48" customHeight="1" x14ac:dyDescent="0.25">
      <c r="B8" s="81" t="s">
        <v>211</v>
      </c>
      <c r="C8" s="13" t="s">
        <v>35</v>
      </c>
      <c r="D8" s="14" t="s">
        <v>212</v>
      </c>
      <c r="E8" s="71" t="s">
        <v>213</v>
      </c>
      <c r="F8" s="27" t="s">
        <v>214</v>
      </c>
      <c r="G8" s="73" t="s">
        <v>106</v>
      </c>
      <c r="H8" s="115" t="s">
        <v>40</v>
      </c>
      <c r="I8" s="99">
        <v>0</v>
      </c>
      <c r="J8" s="115" t="s">
        <v>41</v>
      </c>
      <c r="K8" s="115" t="s">
        <v>231</v>
      </c>
      <c r="L8" s="99">
        <v>0</v>
      </c>
      <c r="M8" s="115" t="s">
        <v>41</v>
      </c>
      <c r="N8" s="115" t="s">
        <v>407</v>
      </c>
      <c r="O8" s="99">
        <v>100</v>
      </c>
      <c r="P8" s="13" t="s">
        <v>408</v>
      </c>
    </row>
    <row r="9" spans="2:16" s="17" customFormat="1" ht="36.950000000000003" customHeight="1" x14ac:dyDescent="0.25">
      <c r="B9" s="196" t="s">
        <v>215</v>
      </c>
      <c r="C9" s="13" t="s">
        <v>43</v>
      </c>
      <c r="D9" s="14" t="s">
        <v>216</v>
      </c>
      <c r="E9" s="14" t="s">
        <v>217</v>
      </c>
      <c r="F9" s="27" t="s">
        <v>214</v>
      </c>
      <c r="G9" s="73" t="s">
        <v>89</v>
      </c>
      <c r="H9" s="115" t="s">
        <v>218</v>
      </c>
      <c r="I9" s="99">
        <v>100</v>
      </c>
      <c r="J9" s="114" t="s">
        <v>219</v>
      </c>
      <c r="K9" s="115" t="s">
        <v>218</v>
      </c>
      <c r="L9" s="99">
        <v>100</v>
      </c>
      <c r="M9" s="114" t="s">
        <v>219</v>
      </c>
      <c r="N9" s="146" t="s">
        <v>380</v>
      </c>
      <c r="O9" s="99">
        <v>100</v>
      </c>
      <c r="P9" s="115" t="s">
        <v>41</v>
      </c>
    </row>
    <row r="10" spans="2:16" s="17" customFormat="1" ht="43.5" customHeight="1" x14ac:dyDescent="0.25">
      <c r="B10" s="197"/>
      <c r="C10" s="13" t="s">
        <v>220</v>
      </c>
      <c r="D10" s="14" t="s">
        <v>221</v>
      </c>
      <c r="E10" s="14" t="s">
        <v>222</v>
      </c>
      <c r="F10" s="27" t="s">
        <v>214</v>
      </c>
      <c r="G10" s="92" t="s">
        <v>39</v>
      </c>
      <c r="H10" s="115" t="s">
        <v>40</v>
      </c>
      <c r="I10" s="99">
        <v>0</v>
      </c>
      <c r="J10" s="115" t="s">
        <v>41</v>
      </c>
      <c r="K10" s="115" t="s">
        <v>359</v>
      </c>
      <c r="L10" s="99">
        <v>100</v>
      </c>
      <c r="M10" s="115" t="s">
        <v>360</v>
      </c>
      <c r="N10" s="146" t="s">
        <v>381</v>
      </c>
      <c r="O10" s="99">
        <v>100</v>
      </c>
      <c r="P10" s="115" t="s">
        <v>41</v>
      </c>
    </row>
    <row r="11" spans="2:16" s="17" customFormat="1" ht="36.950000000000003" customHeight="1" x14ac:dyDescent="0.25">
      <c r="B11" s="198"/>
      <c r="C11" s="57">
        <v>2.2999999999999998</v>
      </c>
      <c r="D11" s="14" t="s">
        <v>223</v>
      </c>
      <c r="E11" s="14" t="s">
        <v>224</v>
      </c>
      <c r="F11" s="27" t="s">
        <v>225</v>
      </c>
      <c r="G11" s="92" t="s">
        <v>89</v>
      </c>
      <c r="H11" s="126" t="s">
        <v>226</v>
      </c>
      <c r="I11" s="99">
        <v>100</v>
      </c>
      <c r="J11" s="115" t="s">
        <v>41</v>
      </c>
      <c r="K11" s="126" t="s">
        <v>361</v>
      </c>
      <c r="L11" s="99">
        <v>100</v>
      </c>
      <c r="M11" s="115" t="s">
        <v>41</v>
      </c>
      <c r="N11" s="126" t="s">
        <v>361</v>
      </c>
      <c r="O11" s="99">
        <v>100</v>
      </c>
      <c r="P11" s="115" t="s">
        <v>41</v>
      </c>
    </row>
    <row r="12" spans="2:16" s="17" customFormat="1" ht="36.950000000000003" customHeight="1" x14ac:dyDescent="0.25">
      <c r="B12" s="178" t="s">
        <v>227</v>
      </c>
      <c r="C12" s="13" t="s">
        <v>57</v>
      </c>
      <c r="D12" s="14" t="s">
        <v>228</v>
      </c>
      <c r="E12" s="14" t="s">
        <v>229</v>
      </c>
      <c r="F12" s="27" t="s">
        <v>230</v>
      </c>
      <c r="G12" s="73" t="s">
        <v>66</v>
      </c>
      <c r="H12" s="115" t="s">
        <v>231</v>
      </c>
      <c r="I12" s="99">
        <v>0</v>
      </c>
      <c r="J12" s="115" t="s">
        <v>41</v>
      </c>
      <c r="K12" s="115" t="s">
        <v>231</v>
      </c>
      <c r="L12" s="99">
        <v>0</v>
      </c>
      <c r="M12" s="115" t="s">
        <v>41</v>
      </c>
      <c r="N12" s="210" t="s">
        <v>404</v>
      </c>
      <c r="O12" s="99">
        <v>100</v>
      </c>
      <c r="P12" s="115" t="s">
        <v>405</v>
      </c>
    </row>
    <row r="13" spans="2:16" s="17" customFormat="1" ht="36.950000000000003" customHeight="1" x14ac:dyDescent="0.25">
      <c r="B13" s="178"/>
      <c r="C13" s="13" t="s">
        <v>199</v>
      </c>
      <c r="D13" s="14" t="s">
        <v>232</v>
      </c>
      <c r="E13" s="14" t="s">
        <v>233</v>
      </c>
      <c r="F13" s="27" t="s">
        <v>234</v>
      </c>
      <c r="G13" s="73" t="s">
        <v>66</v>
      </c>
      <c r="H13" s="115" t="s">
        <v>231</v>
      </c>
      <c r="I13" s="99">
        <v>0</v>
      </c>
      <c r="J13" s="115" t="s">
        <v>41</v>
      </c>
      <c r="K13" s="115" t="s">
        <v>231</v>
      </c>
      <c r="L13" s="99">
        <v>0</v>
      </c>
      <c r="M13" s="115" t="s">
        <v>41</v>
      </c>
      <c r="N13" s="210" t="s">
        <v>406</v>
      </c>
      <c r="O13" s="99">
        <v>100</v>
      </c>
      <c r="P13" s="115" t="s">
        <v>405</v>
      </c>
    </row>
    <row r="14" spans="2:16" s="17" customFormat="1" ht="36.950000000000003" customHeight="1" x14ac:dyDescent="0.25">
      <c r="B14" s="178"/>
      <c r="C14" s="72" t="s">
        <v>235</v>
      </c>
      <c r="D14" s="14" t="s">
        <v>236</v>
      </c>
      <c r="E14" s="72" t="s">
        <v>237</v>
      </c>
      <c r="F14" s="27" t="s">
        <v>234</v>
      </c>
      <c r="G14" s="73" t="s">
        <v>194</v>
      </c>
      <c r="H14" s="115" t="s">
        <v>179</v>
      </c>
      <c r="I14" s="99">
        <v>0</v>
      </c>
      <c r="J14" s="115" t="s">
        <v>41</v>
      </c>
      <c r="K14" s="115" t="s">
        <v>179</v>
      </c>
      <c r="L14" s="99">
        <v>0</v>
      </c>
      <c r="M14" s="115" t="s">
        <v>41</v>
      </c>
      <c r="N14" s="115" t="s">
        <v>179</v>
      </c>
      <c r="O14" s="99">
        <v>0</v>
      </c>
      <c r="P14" s="115" t="s">
        <v>41</v>
      </c>
    </row>
    <row r="15" spans="2:16" s="17" customFormat="1" ht="36.950000000000003" customHeight="1" x14ac:dyDescent="0.25">
      <c r="B15" s="81" t="s">
        <v>238</v>
      </c>
      <c r="C15" s="65" t="s">
        <v>69</v>
      </c>
      <c r="D15" s="18" t="s">
        <v>239</v>
      </c>
      <c r="E15" s="18" t="s">
        <v>240</v>
      </c>
      <c r="F15" s="27" t="s">
        <v>214</v>
      </c>
      <c r="G15" s="64" t="s">
        <v>66</v>
      </c>
      <c r="H15" s="120" t="s">
        <v>241</v>
      </c>
      <c r="I15" s="99">
        <v>25</v>
      </c>
      <c r="J15" s="120" t="s">
        <v>242</v>
      </c>
      <c r="K15" s="120" t="s">
        <v>365</v>
      </c>
      <c r="L15" s="99">
        <v>50</v>
      </c>
      <c r="M15" s="134" t="s">
        <v>366</v>
      </c>
      <c r="N15" s="120" t="s">
        <v>384</v>
      </c>
      <c r="O15" s="99">
        <v>75</v>
      </c>
      <c r="P15" s="134" t="s">
        <v>366</v>
      </c>
    </row>
    <row r="16" spans="2:16" ht="36.950000000000003" customHeight="1" x14ac:dyDescent="0.25">
      <c r="B16" s="178" t="s">
        <v>243</v>
      </c>
      <c r="C16" s="65" t="s">
        <v>74</v>
      </c>
      <c r="D16" s="14" t="s">
        <v>244</v>
      </c>
      <c r="E16" s="14" t="s">
        <v>217</v>
      </c>
      <c r="F16" s="27" t="s">
        <v>214</v>
      </c>
      <c r="G16" s="73" t="s">
        <v>39</v>
      </c>
      <c r="H16" s="115" t="s">
        <v>218</v>
      </c>
      <c r="I16" s="99">
        <v>100</v>
      </c>
      <c r="J16" s="114" t="s">
        <v>219</v>
      </c>
      <c r="K16" s="126" t="s">
        <v>361</v>
      </c>
      <c r="L16" s="99">
        <v>100</v>
      </c>
      <c r="M16" s="114" t="s">
        <v>219</v>
      </c>
      <c r="N16" s="126" t="s">
        <v>361</v>
      </c>
      <c r="O16" s="99">
        <v>100</v>
      </c>
      <c r="P16" s="114" t="s">
        <v>219</v>
      </c>
    </row>
    <row r="17" spans="2:16" ht="36.950000000000003" customHeight="1" x14ac:dyDescent="0.25">
      <c r="B17" s="178"/>
      <c r="C17" s="65" t="s">
        <v>245</v>
      </c>
      <c r="D17" s="18" t="s">
        <v>246</v>
      </c>
      <c r="E17" s="18" t="s">
        <v>247</v>
      </c>
      <c r="F17" s="27" t="s">
        <v>214</v>
      </c>
      <c r="G17" s="64" t="s">
        <v>187</v>
      </c>
      <c r="H17" s="115" t="s">
        <v>179</v>
      </c>
      <c r="I17" s="99">
        <v>0</v>
      </c>
      <c r="J17" s="115" t="s">
        <v>41</v>
      </c>
      <c r="K17" s="115" t="s">
        <v>179</v>
      </c>
      <c r="L17" s="99">
        <v>0</v>
      </c>
      <c r="M17" s="115" t="s">
        <v>41</v>
      </c>
      <c r="N17" s="36" t="s">
        <v>382</v>
      </c>
      <c r="O17" s="99">
        <v>100</v>
      </c>
      <c r="P17" s="143" t="s">
        <v>383</v>
      </c>
    </row>
    <row r="18" spans="2:16" ht="36.950000000000003" customHeight="1" x14ac:dyDescent="0.25">
      <c r="B18" s="178"/>
      <c r="C18" s="65" t="s">
        <v>248</v>
      </c>
      <c r="D18" s="18" t="s">
        <v>249</v>
      </c>
      <c r="E18" s="18" t="s">
        <v>250</v>
      </c>
      <c r="F18" s="27" t="s">
        <v>214</v>
      </c>
      <c r="G18" s="64" t="s">
        <v>251</v>
      </c>
      <c r="H18" s="115" t="s">
        <v>179</v>
      </c>
      <c r="I18" s="99">
        <v>0</v>
      </c>
      <c r="J18" s="115" t="s">
        <v>41</v>
      </c>
      <c r="K18" s="115" t="s">
        <v>179</v>
      </c>
      <c r="L18" s="99">
        <v>0</v>
      </c>
      <c r="M18" s="115" t="s">
        <v>41</v>
      </c>
      <c r="N18" s="115" t="s">
        <v>179</v>
      </c>
      <c r="O18" s="99">
        <v>0</v>
      </c>
      <c r="P18" s="115" t="s">
        <v>41</v>
      </c>
    </row>
    <row r="19" spans="2:16" ht="36.950000000000003" customHeight="1" thickBot="1" x14ac:dyDescent="0.3">
      <c r="B19" s="179"/>
      <c r="C19" s="74" t="s">
        <v>252</v>
      </c>
      <c r="D19" s="19" t="s">
        <v>253</v>
      </c>
      <c r="E19" s="19" t="s">
        <v>254</v>
      </c>
      <c r="F19" s="28" t="s">
        <v>255</v>
      </c>
      <c r="G19" s="61" t="s">
        <v>66</v>
      </c>
      <c r="H19" s="120" t="s">
        <v>256</v>
      </c>
      <c r="I19" s="99">
        <v>25</v>
      </c>
      <c r="J19" s="125" t="s">
        <v>242</v>
      </c>
      <c r="K19" s="120" t="s">
        <v>367</v>
      </c>
      <c r="L19" s="99">
        <v>25</v>
      </c>
      <c r="M19" s="115" t="s">
        <v>41</v>
      </c>
      <c r="N19" s="36" t="s">
        <v>385</v>
      </c>
      <c r="O19" s="99">
        <v>50</v>
      </c>
      <c r="P19" s="143" t="s">
        <v>386</v>
      </c>
    </row>
    <row r="20" spans="2:16" ht="30" x14ac:dyDescent="0.25">
      <c r="H20" s="96" t="s">
        <v>80</v>
      </c>
      <c r="I20" s="119">
        <f>AVERAGE(I8:I19)</f>
        <v>29.166666666666668</v>
      </c>
      <c r="J20" s="121"/>
      <c r="K20" s="96" t="s">
        <v>80</v>
      </c>
      <c r="L20" s="119">
        <f>AVERAGE(L8:L19)</f>
        <v>39.583333333333336</v>
      </c>
      <c r="M20" s="121"/>
      <c r="N20" s="96" t="s">
        <v>80</v>
      </c>
      <c r="O20" s="119">
        <f>AVERAGE(O8:O19)</f>
        <v>77.083333333333329</v>
      </c>
      <c r="P20" s="36"/>
    </row>
    <row r="21" spans="2:16" ht="15.75" thickBot="1" x14ac:dyDescent="0.3"/>
    <row r="22" spans="2:16" ht="45.75" thickBot="1" x14ac:dyDescent="0.3">
      <c r="B22" s="54" t="s">
        <v>81</v>
      </c>
      <c r="C22" s="55" t="s">
        <v>82</v>
      </c>
      <c r="D22" s="31" t="s">
        <v>83</v>
      </c>
      <c r="E22" s="31" t="s">
        <v>84</v>
      </c>
      <c r="F22" s="31" t="s">
        <v>85</v>
      </c>
      <c r="G22" s="31">
        <v>2</v>
      </c>
    </row>
  </sheetData>
  <mergeCells count="6">
    <mergeCell ref="B16:B19"/>
    <mergeCell ref="C6:D6"/>
    <mergeCell ref="B12:B14"/>
    <mergeCell ref="B9:B11"/>
    <mergeCell ref="B2:P4"/>
    <mergeCell ref="B5:P5"/>
  </mergeCells>
  <phoneticPr fontId="14" type="noConversion"/>
  <conditionalFormatting sqref="I9 I11 I15 I19">
    <cfRule type="colorScale" priority="33">
      <colorScale>
        <cfvo type="num" val="50"/>
        <cfvo type="num" val="70"/>
        <cfvo type="num" val="90"/>
        <color rgb="FFFF0000"/>
        <color rgb="FF00B050"/>
        <color rgb="FF002060"/>
      </colorScale>
    </cfRule>
  </conditionalFormatting>
  <conditionalFormatting sqref="I20">
    <cfRule type="colorScale" priority="32">
      <colorScale>
        <cfvo type="num" val="50"/>
        <cfvo type="num" val="70"/>
        <cfvo type="num" val="90"/>
        <color rgb="FFFF0000"/>
        <color rgb="FF00B050"/>
        <color rgb="FF002060"/>
      </colorScale>
    </cfRule>
  </conditionalFormatting>
  <conditionalFormatting sqref="I8">
    <cfRule type="colorScale" priority="31">
      <colorScale>
        <cfvo type="num" val="50"/>
        <cfvo type="num" val="70"/>
        <cfvo type="num" val="90"/>
        <color rgb="FFFF0000"/>
        <color rgb="FF00B050"/>
        <color rgb="FF002060"/>
      </colorScale>
    </cfRule>
  </conditionalFormatting>
  <conditionalFormatting sqref="I10">
    <cfRule type="colorScale" priority="30">
      <colorScale>
        <cfvo type="num" val="50"/>
        <cfvo type="num" val="70"/>
        <cfvo type="num" val="90"/>
        <color rgb="FFFF0000"/>
        <color rgb="FF00B050"/>
        <color rgb="FF002060"/>
      </colorScale>
    </cfRule>
  </conditionalFormatting>
  <conditionalFormatting sqref="I12">
    <cfRule type="colorScale" priority="29">
      <colorScale>
        <cfvo type="num" val="50"/>
        <cfvo type="num" val="70"/>
        <cfvo type="num" val="90"/>
        <color rgb="FFFF0000"/>
        <color rgb="FF00B050"/>
        <color rgb="FF002060"/>
      </colorScale>
    </cfRule>
  </conditionalFormatting>
  <conditionalFormatting sqref="I13">
    <cfRule type="colorScale" priority="28">
      <colorScale>
        <cfvo type="num" val="50"/>
        <cfvo type="num" val="70"/>
        <cfvo type="num" val="90"/>
        <color rgb="FFFF0000"/>
        <color rgb="FF00B050"/>
        <color rgb="FF002060"/>
      </colorScale>
    </cfRule>
  </conditionalFormatting>
  <conditionalFormatting sqref="I14">
    <cfRule type="colorScale" priority="27">
      <colorScale>
        <cfvo type="num" val="50"/>
        <cfvo type="num" val="70"/>
        <cfvo type="num" val="90"/>
        <color rgb="FFFF0000"/>
        <color rgb="FF00B050"/>
        <color rgb="FF002060"/>
      </colorScale>
    </cfRule>
  </conditionalFormatting>
  <conditionalFormatting sqref="I16">
    <cfRule type="colorScale" priority="26">
      <colorScale>
        <cfvo type="num" val="50"/>
        <cfvo type="num" val="70"/>
        <cfvo type="num" val="90"/>
        <color rgb="FFFF0000"/>
        <color rgb="FF00B050"/>
        <color rgb="FF002060"/>
      </colorScale>
    </cfRule>
  </conditionalFormatting>
  <conditionalFormatting sqref="I17">
    <cfRule type="colorScale" priority="25">
      <colorScale>
        <cfvo type="num" val="50"/>
        <cfvo type="num" val="70"/>
        <cfvo type="num" val="90"/>
        <color rgb="FFFF0000"/>
        <color rgb="FF00B050"/>
        <color rgb="FF002060"/>
      </colorScale>
    </cfRule>
  </conditionalFormatting>
  <conditionalFormatting sqref="I18">
    <cfRule type="colorScale" priority="24">
      <colorScale>
        <cfvo type="num" val="50"/>
        <cfvo type="num" val="70"/>
        <cfvo type="num" val="90"/>
        <color rgb="FFFF0000"/>
        <color rgb="FF00B050"/>
        <color rgb="FF002060"/>
      </colorScale>
    </cfRule>
  </conditionalFormatting>
  <conditionalFormatting sqref="L9 L11 L15 L19">
    <cfRule type="colorScale" priority="23">
      <colorScale>
        <cfvo type="num" val="50"/>
        <cfvo type="num" val="70"/>
        <cfvo type="num" val="90"/>
        <color rgb="FFFF0000"/>
        <color rgb="FF00B050"/>
        <color rgb="FF002060"/>
      </colorScale>
    </cfRule>
  </conditionalFormatting>
  <conditionalFormatting sqref="L20">
    <cfRule type="colorScale" priority="22">
      <colorScale>
        <cfvo type="num" val="50"/>
        <cfvo type="num" val="70"/>
        <cfvo type="num" val="90"/>
        <color rgb="FFFF0000"/>
        <color rgb="FF00B050"/>
        <color rgb="FF002060"/>
      </colorScale>
    </cfRule>
  </conditionalFormatting>
  <conditionalFormatting sqref="L8">
    <cfRule type="colorScale" priority="21">
      <colorScale>
        <cfvo type="num" val="50"/>
        <cfvo type="num" val="70"/>
        <cfvo type="num" val="90"/>
        <color rgb="FFFF0000"/>
        <color rgb="FF00B050"/>
        <color rgb="FF002060"/>
      </colorScale>
    </cfRule>
  </conditionalFormatting>
  <conditionalFormatting sqref="L10">
    <cfRule type="colorScale" priority="20">
      <colorScale>
        <cfvo type="num" val="50"/>
        <cfvo type="num" val="70"/>
        <cfvo type="num" val="90"/>
        <color rgb="FFFF0000"/>
        <color rgb="FF00B050"/>
        <color rgb="FF002060"/>
      </colorScale>
    </cfRule>
  </conditionalFormatting>
  <conditionalFormatting sqref="L12">
    <cfRule type="colorScale" priority="19">
      <colorScale>
        <cfvo type="num" val="50"/>
        <cfvo type="num" val="70"/>
        <cfvo type="num" val="90"/>
        <color rgb="FFFF0000"/>
        <color rgb="FF00B050"/>
        <color rgb="FF002060"/>
      </colorScale>
    </cfRule>
  </conditionalFormatting>
  <conditionalFormatting sqref="L13">
    <cfRule type="colorScale" priority="18">
      <colorScale>
        <cfvo type="num" val="50"/>
        <cfvo type="num" val="70"/>
        <cfvo type="num" val="90"/>
        <color rgb="FFFF0000"/>
        <color rgb="FF00B050"/>
        <color rgb="FF002060"/>
      </colorScale>
    </cfRule>
  </conditionalFormatting>
  <conditionalFormatting sqref="L14">
    <cfRule type="colorScale" priority="17">
      <colorScale>
        <cfvo type="num" val="50"/>
        <cfvo type="num" val="70"/>
        <cfvo type="num" val="90"/>
        <color rgb="FFFF0000"/>
        <color rgb="FF00B050"/>
        <color rgb="FF002060"/>
      </colorScale>
    </cfRule>
  </conditionalFormatting>
  <conditionalFormatting sqref="L16">
    <cfRule type="colorScale" priority="16">
      <colorScale>
        <cfvo type="num" val="50"/>
        <cfvo type="num" val="70"/>
        <cfvo type="num" val="90"/>
        <color rgb="FFFF0000"/>
        <color rgb="FF00B050"/>
        <color rgb="FF002060"/>
      </colorScale>
    </cfRule>
  </conditionalFormatting>
  <conditionalFormatting sqref="L17">
    <cfRule type="colorScale" priority="15">
      <colorScale>
        <cfvo type="num" val="50"/>
        <cfvo type="num" val="70"/>
        <cfvo type="num" val="90"/>
        <color rgb="FFFF0000"/>
        <color rgb="FF00B050"/>
        <color rgb="FF002060"/>
      </colorScale>
    </cfRule>
  </conditionalFormatting>
  <conditionalFormatting sqref="L18">
    <cfRule type="colorScale" priority="14">
      <colorScale>
        <cfvo type="num" val="50"/>
        <cfvo type="num" val="70"/>
        <cfvo type="num" val="90"/>
        <color rgb="FFFF0000"/>
        <color rgb="FF00B050"/>
        <color rgb="FF002060"/>
      </colorScale>
    </cfRule>
  </conditionalFormatting>
  <conditionalFormatting sqref="O20">
    <cfRule type="colorScale" priority="13">
      <colorScale>
        <cfvo type="num" val="50"/>
        <cfvo type="num" val="70"/>
        <cfvo type="num" val="90"/>
        <color rgb="FFFF0000"/>
        <color rgb="FF00B050"/>
        <color rgb="FF002060"/>
      </colorScale>
    </cfRule>
  </conditionalFormatting>
  <conditionalFormatting sqref="O9">
    <cfRule type="colorScale" priority="12">
      <colorScale>
        <cfvo type="num" val="50"/>
        <cfvo type="num" val="70"/>
        <cfvo type="num" val="90"/>
        <color rgb="FFFF0000"/>
        <color rgb="FF00B050"/>
        <color rgb="FF002060"/>
      </colorScale>
    </cfRule>
  </conditionalFormatting>
  <conditionalFormatting sqref="O10">
    <cfRule type="colorScale" priority="11">
      <colorScale>
        <cfvo type="num" val="50"/>
        <cfvo type="num" val="70"/>
        <cfvo type="num" val="90"/>
        <color rgb="FFFF0000"/>
        <color rgb="FF00B050"/>
        <color rgb="FF002060"/>
      </colorScale>
    </cfRule>
  </conditionalFormatting>
  <conditionalFormatting sqref="O11">
    <cfRule type="colorScale" priority="10">
      <colorScale>
        <cfvo type="num" val="50"/>
        <cfvo type="num" val="70"/>
        <cfvo type="num" val="90"/>
        <color rgb="FFFF0000"/>
        <color rgb="FF00B050"/>
        <color rgb="FF002060"/>
      </colorScale>
    </cfRule>
  </conditionalFormatting>
  <conditionalFormatting sqref="O14">
    <cfRule type="colorScale" priority="9">
      <colorScale>
        <cfvo type="num" val="50"/>
        <cfvo type="num" val="70"/>
        <cfvo type="num" val="90"/>
        <color rgb="FFFF0000"/>
        <color rgb="FF00B050"/>
        <color rgb="FF002060"/>
      </colorScale>
    </cfRule>
  </conditionalFormatting>
  <conditionalFormatting sqref="O15">
    <cfRule type="colorScale" priority="8">
      <colorScale>
        <cfvo type="num" val="50"/>
        <cfvo type="num" val="70"/>
        <cfvo type="num" val="90"/>
        <color rgb="FFFF0000"/>
        <color rgb="FF00B050"/>
        <color rgb="FF002060"/>
      </colorScale>
    </cfRule>
  </conditionalFormatting>
  <conditionalFormatting sqref="O16">
    <cfRule type="colorScale" priority="7">
      <colorScale>
        <cfvo type="num" val="50"/>
        <cfvo type="num" val="70"/>
        <cfvo type="num" val="90"/>
        <color rgb="FFFF0000"/>
        <color rgb="FF00B050"/>
        <color rgb="FF002060"/>
      </colorScale>
    </cfRule>
  </conditionalFormatting>
  <conditionalFormatting sqref="O17">
    <cfRule type="colorScale" priority="6">
      <colorScale>
        <cfvo type="num" val="50"/>
        <cfvo type="num" val="70"/>
        <cfvo type="num" val="90"/>
        <color rgb="FFFF0000"/>
        <color rgb="FF00B050"/>
        <color rgb="FF002060"/>
      </colorScale>
    </cfRule>
  </conditionalFormatting>
  <conditionalFormatting sqref="O18">
    <cfRule type="colorScale" priority="5">
      <colorScale>
        <cfvo type="num" val="50"/>
        <cfvo type="num" val="70"/>
        <cfvo type="num" val="90"/>
        <color rgb="FFFF0000"/>
        <color rgb="FF00B050"/>
        <color rgb="FF002060"/>
      </colorScale>
    </cfRule>
  </conditionalFormatting>
  <conditionalFormatting sqref="O19">
    <cfRule type="colorScale" priority="4">
      <colorScale>
        <cfvo type="num" val="50"/>
        <cfvo type="num" val="70"/>
        <cfvo type="num" val="90"/>
        <color rgb="FFFF0000"/>
        <color rgb="FF00B050"/>
        <color rgb="FF002060"/>
      </colorScale>
    </cfRule>
  </conditionalFormatting>
  <conditionalFormatting sqref="O12">
    <cfRule type="colorScale" priority="3">
      <colorScale>
        <cfvo type="num" val="50"/>
        <cfvo type="num" val="70"/>
        <cfvo type="num" val="90"/>
        <color rgb="FFFF0000"/>
        <color rgb="FF00B050"/>
        <color rgb="FF002060"/>
      </colorScale>
    </cfRule>
  </conditionalFormatting>
  <conditionalFormatting sqref="O13">
    <cfRule type="colorScale" priority="2">
      <colorScale>
        <cfvo type="num" val="50"/>
        <cfvo type="num" val="70"/>
        <cfvo type="num" val="90"/>
        <color rgb="FFFF0000"/>
        <color rgb="FF00B050"/>
        <color rgb="FF002060"/>
      </colorScale>
    </cfRule>
  </conditionalFormatting>
  <conditionalFormatting sqref="O8">
    <cfRule type="colorScale" priority="1">
      <colorScale>
        <cfvo type="num" val="50"/>
        <cfvo type="num" val="70"/>
        <cfvo type="num" val="90"/>
        <color rgb="FFFF0000"/>
        <color rgb="FF00B050"/>
        <color rgb="FF002060"/>
      </colorScale>
    </cfRule>
  </conditionalFormatting>
  <hyperlinks>
    <hyperlink ref="J9" r:id="rId1"/>
    <hyperlink ref="J16" r:id="rId2"/>
    <hyperlink ref="J19" r:id="rId3"/>
    <hyperlink ref="M9" r:id="rId4"/>
    <hyperlink ref="M16" r:id="rId5"/>
    <hyperlink ref="M15" r:id="rId6"/>
    <hyperlink ref="P15" r:id="rId7"/>
    <hyperlink ref="P16" r:id="rId8"/>
    <hyperlink ref="P17" r:id="rId9"/>
    <hyperlink ref="P19" r:id="rId10"/>
  </hyperlinks>
  <pageMargins left="0.7" right="0.7" top="0.75" bottom="0.75" header="0.3" footer="0.3"/>
  <pageSetup orientation="portrait" verticalDpi="0" r:id="rId11"/>
  <drawing r:id="rId1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9"/>
  <sheetViews>
    <sheetView showGridLines="0" topLeftCell="B1" zoomScale="69" zoomScaleNormal="100" workbookViewId="0">
      <pane xSplit="6" ySplit="6" topLeftCell="H9" activePane="bottomRight" state="frozen"/>
      <selection activeCell="B1" sqref="B1"/>
      <selection pane="topRight" activeCell="H1" sqref="H1"/>
      <selection pane="bottomLeft" activeCell="B7" sqref="B7"/>
      <selection pane="bottomRight" activeCell="B5" sqref="B5:P5"/>
    </sheetView>
  </sheetViews>
  <sheetFormatPr baseColWidth="10" defaultColWidth="11.42578125" defaultRowHeight="15" x14ac:dyDescent="0.25"/>
  <cols>
    <col min="1" max="1" width="3.28515625" customWidth="1"/>
    <col min="2" max="2" width="18.140625" customWidth="1"/>
    <col min="3" max="3" width="3.85546875" customWidth="1"/>
    <col min="4" max="4" width="37" customWidth="1"/>
    <col min="5" max="5" width="20" customWidth="1"/>
    <col min="6" max="6" width="16.28515625" style="20" customWidth="1"/>
    <col min="7" max="7" width="11.7109375" style="20" customWidth="1"/>
    <col min="8" max="8" width="11.7109375" customWidth="1"/>
    <col min="11" max="11" width="31.140625" customWidth="1"/>
  </cols>
  <sheetData>
    <row r="2" spans="2:16" ht="15" customHeight="1" x14ac:dyDescent="0.25">
      <c r="B2" s="199" t="s">
        <v>24</v>
      </c>
      <c r="C2" s="174"/>
      <c r="D2" s="174"/>
      <c r="E2" s="174"/>
      <c r="F2" s="174"/>
      <c r="G2" s="174"/>
      <c r="H2" s="174"/>
      <c r="I2" s="174"/>
      <c r="J2" s="174"/>
      <c r="K2" s="174"/>
      <c r="L2" s="174"/>
      <c r="M2" s="174"/>
      <c r="N2" s="174"/>
      <c r="O2" s="174"/>
      <c r="P2" s="174"/>
    </row>
    <row r="3" spans="2:16" ht="15" customHeight="1" x14ac:dyDescent="0.25">
      <c r="B3" s="199"/>
      <c r="C3" s="174"/>
      <c r="D3" s="174"/>
      <c r="E3" s="174"/>
      <c r="F3" s="174"/>
      <c r="G3" s="174"/>
      <c r="H3" s="174"/>
      <c r="I3" s="174"/>
      <c r="J3" s="174"/>
      <c r="K3" s="174"/>
      <c r="L3" s="174"/>
      <c r="M3" s="174"/>
      <c r="N3" s="174"/>
      <c r="O3" s="174"/>
      <c r="P3" s="174"/>
    </row>
    <row r="4" spans="2:16" ht="15" customHeight="1" x14ac:dyDescent="0.25">
      <c r="B4" s="199"/>
      <c r="C4" s="174"/>
      <c r="D4" s="174"/>
      <c r="E4" s="174"/>
      <c r="F4" s="174"/>
      <c r="G4" s="174"/>
      <c r="H4" s="174"/>
      <c r="I4" s="174"/>
      <c r="J4" s="174"/>
      <c r="K4" s="174"/>
      <c r="L4" s="174"/>
      <c r="M4" s="174"/>
      <c r="N4" s="174"/>
      <c r="O4" s="174"/>
      <c r="P4" s="174"/>
    </row>
    <row r="5" spans="2:16" x14ac:dyDescent="0.25">
      <c r="B5" s="200" t="s">
        <v>257</v>
      </c>
      <c r="C5" s="176"/>
      <c r="D5" s="176"/>
      <c r="E5" s="176"/>
      <c r="F5" s="176"/>
      <c r="G5" s="176"/>
      <c r="H5" s="176"/>
      <c r="I5" s="176"/>
      <c r="J5" s="176"/>
      <c r="K5" s="176"/>
      <c r="L5" s="176"/>
      <c r="M5" s="176"/>
      <c r="N5" s="176"/>
      <c r="O5" s="176"/>
      <c r="P5" s="176"/>
    </row>
    <row r="6" spans="2:16" ht="30" x14ac:dyDescent="0.25">
      <c r="B6" s="87" t="s">
        <v>26</v>
      </c>
      <c r="C6" s="177" t="s">
        <v>27</v>
      </c>
      <c r="D6" s="177"/>
      <c r="E6" s="88" t="s">
        <v>28</v>
      </c>
      <c r="F6" s="88" t="s">
        <v>29</v>
      </c>
      <c r="G6" s="89" t="s">
        <v>30</v>
      </c>
      <c r="H6" s="100" t="s">
        <v>31</v>
      </c>
      <c r="I6" s="100" t="s">
        <v>32</v>
      </c>
      <c r="J6" s="100" t="s">
        <v>33</v>
      </c>
      <c r="K6" s="100" t="s">
        <v>372</v>
      </c>
      <c r="L6" s="100" t="s">
        <v>32</v>
      </c>
      <c r="M6" s="100" t="s">
        <v>33</v>
      </c>
      <c r="N6" s="100" t="s">
        <v>371</v>
      </c>
      <c r="O6" s="100" t="s">
        <v>32</v>
      </c>
      <c r="P6" s="100" t="s">
        <v>33</v>
      </c>
    </row>
    <row r="7" spans="2:16" s="35" customFormat="1" ht="6" customHeight="1" x14ac:dyDescent="0.25">
      <c r="B7" s="106"/>
      <c r="C7" s="100"/>
      <c r="D7" s="100"/>
      <c r="E7" s="100"/>
      <c r="F7" s="100"/>
      <c r="G7" s="107"/>
      <c r="H7" s="100"/>
      <c r="I7" s="100"/>
      <c r="J7" s="100"/>
      <c r="K7" s="100"/>
      <c r="L7" s="100"/>
      <c r="M7" s="100"/>
      <c r="N7" s="100"/>
      <c r="O7" s="100"/>
      <c r="P7" s="100"/>
    </row>
    <row r="8" spans="2:16" s="17" customFormat="1" ht="36.950000000000003" customHeight="1" x14ac:dyDescent="0.25">
      <c r="B8" s="196" t="s">
        <v>258</v>
      </c>
      <c r="C8" s="13" t="s">
        <v>35</v>
      </c>
      <c r="D8" s="14" t="s">
        <v>259</v>
      </c>
      <c r="E8" s="57" t="s">
        <v>260</v>
      </c>
      <c r="F8" s="27" t="s">
        <v>60</v>
      </c>
      <c r="G8" s="73" t="s">
        <v>66</v>
      </c>
      <c r="H8" s="36" t="s">
        <v>162</v>
      </c>
      <c r="I8" s="99">
        <v>100</v>
      </c>
      <c r="J8" s="115" t="s">
        <v>261</v>
      </c>
      <c r="K8" s="36" t="s">
        <v>353</v>
      </c>
      <c r="L8" s="99">
        <v>100</v>
      </c>
      <c r="M8" s="115" t="s">
        <v>261</v>
      </c>
      <c r="N8" s="36" t="s">
        <v>353</v>
      </c>
      <c r="O8" s="99">
        <v>100</v>
      </c>
      <c r="P8" s="115" t="s">
        <v>261</v>
      </c>
    </row>
    <row r="9" spans="2:16" s="17" customFormat="1" ht="36.950000000000003" customHeight="1" x14ac:dyDescent="0.25">
      <c r="B9" s="198"/>
      <c r="C9" s="13">
        <v>1.2</v>
      </c>
      <c r="D9" s="14" t="s">
        <v>262</v>
      </c>
      <c r="E9" s="57" t="s">
        <v>263</v>
      </c>
      <c r="F9" s="27" t="s">
        <v>60</v>
      </c>
      <c r="G9" s="73" t="s">
        <v>66</v>
      </c>
      <c r="H9" s="36" t="s">
        <v>264</v>
      </c>
      <c r="I9" s="99">
        <v>100</v>
      </c>
      <c r="J9" s="115" t="s">
        <v>41</v>
      </c>
      <c r="K9" s="110" t="s">
        <v>264</v>
      </c>
      <c r="L9" s="99">
        <v>100</v>
      </c>
      <c r="M9" s="115" t="s">
        <v>41</v>
      </c>
      <c r="N9" s="110" t="s">
        <v>264</v>
      </c>
      <c r="O9" s="99">
        <v>100</v>
      </c>
      <c r="P9" s="115" t="s">
        <v>41</v>
      </c>
    </row>
    <row r="10" spans="2:16" s="17" customFormat="1" ht="36.950000000000003" customHeight="1" x14ac:dyDescent="0.25">
      <c r="B10" s="81" t="s">
        <v>265</v>
      </c>
      <c r="C10" s="13" t="s">
        <v>43</v>
      </c>
      <c r="D10" s="18" t="s">
        <v>266</v>
      </c>
      <c r="E10" s="56" t="s">
        <v>254</v>
      </c>
      <c r="F10" s="27" t="s">
        <v>255</v>
      </c>
      <c r="G10" s="73" t="s">
        <v>66</v>
      </c>
      <c r="H10" s="120" t="s">
        <v>256</v>
      </c>
      <c r="I10" s="99">
        <v>25</v>
      </c>
      <c r="J10" s="125" t="s">
        <v>242</v>
      </c>
      <c r="K10" s="120" t="s">
        <v>367</v>
      </c>
      <c r="L10" s="99">
        <v>25</v>
      </c>
      <c r="M10" s="115" t="s">
        <v>41</v>
      </c>
      <c r="N10" s="36" t="s">
        <v>385</v>
      </c>
      <c r="O10" s="99">
        <v>50</v>
      </c>
      <c r="P10" s="143" t="s">
        <v>386</v>
      </c>
    </row>
    <row r="11" spans="2:16" s="17" customFormat="1" ht="36.950000000000003" customHeight="1" x14ac:dyDescent="0.25">
      <c r="B11" s="178" t="s">
        <v>267</v>
      </c>
      <c r="C11" s="13" t="s">
        <v>57</v>
      </c>
      <c r="D11" s="14" t="s">
        <v>268</v>
      </c>
      <c r="E11" s="57" t="s">
        <v>269</v>
      </c>
      <c r="F11" s="27" t="s">
        <v>270</v>
      </c>
      <c r="G11" s="73" t="s">
        <v>271</v>
      </c>
      <c r="H11" s="115" t="s">
        <v>179</v>
      </c>
      <c r="I11" s="99">
        <v>0</v>
      </c>
      <c r="J11" s="115" t="s">
        <v>41</v>
      </c>
      <c r="K11" s="115" t="s">
        <v>179</v>
      </c>
      <c r="L11" s="99">
        <v>0</v>
      </c>
      <c r="M11" s="115" t="s">
        <v>41</v>
      </c>
      <c r="N11" s="13" t="s">
        <v>387</v>
      </c>
      <c r="O11" s="99">
        <v>100</v>
      </c>
      <c r="P11" s="147" t="s">
        <v>388</v>
      </c>
    </row>
    <row r="12" spans="2:16" s="17" customFormat="1" ht="36.950000000000003" customHeight="1" x14ac:dyDescent="0.25">
      <c r="B12" s="178"/>
      <c r="C12" s="13" t="s">
        <v>199</v>
      </c>
      <c r="D12" s="14" t="s">
        <v>272</v>
      </c>
      <c r="E12" s="57" t="s">
        <v>273</v>
      </c>
      <c r="F12" s="27" t="s">
        <v>171</v>
      </c>
      <c r="G12" s="73" t="s">
        <v>271</v>
      </c>
      <c r="H12" s="115" t="s">
        <v>179</v>
      </c>
      <c r="I12" s="99">
        <v>0</v>
      </c>
      <c r="J12" s="115" t="s">
        <v>41</v>
      </c>
      <c r="K12" s="115" t="s">
        <v>179</v>
      </c>
      <c r="L12" s="99">
        <v>0</v>
      </c>
      <c r="M12" s="115" t="s">
        <v>41</v>
      </c>
      <c r="N12" s="13" t="s">
        <v>391</v>
      </c>
      <c r="O12" s="99">
        <v>100</v>
      </c>
      <c r="P12" s="147" t="s">
        <v>390</v>
      </c>
    </row>
    <row r="13" spans="2:16" s="17" customFormat="1" ht="36.950000000000003" customHeight="1" x14ac:dyDescent="0.25">
      <c r="B13" s="178"/>
      <c r="C13" s="13" t="s">
        <v>235</v>
      </c>
      <c r="D13" s="14" t="s">
        <v>274</v>
      </c>
      <c r="E13" s="14" t="s">
        <v>275</v>
      </c>
      <c r="F13" s="27" t="s">
        <v>276</v>
      </c>
      <c r="G13" s="73" t="s">
        <v>271</v>
      </c>
      <c r="H13" s="115" t="s">
        <v>179</v>
      </c>
      <c r="I13" s="99">
        <v>0</v>
      </c>
      <c r="J13" s="115" t="s">
        <v>41</v>
      </c>
      <c r="K13" s="115" t="s">
        <v>179</v>
      </c>
      <c r="L13" s="99">
        <v>0</v>
      </c>
      <c r="M13" s="115" t="s">
        <v>41</v>
      </c>
      <c r="N13" s="13" t="s">
        <v>392</v>
      </c>
      <c r="O13" s="99">
        <v>100</v>
      </c>
      <c r="P13" s="147" t="s">
        <v>389</v>
      </c>
    </row>
    <row r="14" spans="2:16" s="17" customFormat="1" ht="36.950000000000003" customHeight="1" x14ac:dyDescent="0.25">
      <c r="B14" s="81" t="s">
        <v>277</v>
      </c>
      <c r="C14" s="13" t="s">
        <v>69</v>
      </c>
      <c r="D14" s="14" t="s">
        <v>278</v>
      </c>
      <c r="E14" s="14" t="s">
        <v>279</v>
      </c>
      <c r="F14" s="27" t="s">
        <v>280</v>
      </c>
      <c r="G14" s="73" t="s">
        <v>66</v>
      </c>
      <c r="H14" s="115" t="s">
        <v>40</v>
      </c>
      <c r="I14" s="99">
        <v>0</v>
      </c>
      <c r="J14" s="115" t="s">
        <v>41</v>
      </c>
      <c r="K14" s="115" t="s">
        <v>362</v>
      </c>
      <c r="L14" s="99">
        <v>100</v>
      </c>
      <c r="M14" s="115" t="s">
        <v>41</v>
      </c>
      <c r="N14" s="115" t="s">
        <v>362</v>
      </c>
      <c r="O14" s="99">
        <v>100</v>
      </c>
      <c r="P14" s="115" t="s">
        <v>41</v>
      </c>
    </row>
    <row r="15" spans="2:16" ht="36.950000000000003" customHeight="1" x14ac:dyDescent="0.25">
      <c r="B15" s="178" t="s">
        <v>281</v>
      </c>
      <c r="C15" s="13" t="s">
        <v>74</v>
      </c>
      <c r="D15" s="14" t="s">
        <v>282</v>
      </c>
      <c r="E15" s="14" t="s">
        <v>283</v>
      </c>
      <c r="F15" s="27" t="s">
        <v>214</v>
      </c>
      <c r="G15" s="64" t="s">
        <v>66</v>
      </c>
      <c r="H15" s="120" t="s">
        <v>241</v>
      </c>
      <c r="I15" s="99">
        <v>25</v>
      </c>
      <c r="J15" s="120" t="s">
        <v>242</v>
      </c>
      <c r="K15" s="120" t="s">
        <v>365</v>
      </c>
      <c r="L15" s="99">
        <v>50</v>
      </c>
      <c r="M15" s="134" t="s">
        <v>366</v>
      </c>
      <c r="N15" s="120" t="s">
        <v>384</v>
      </c>
      <c r="O15" s="99">
        <v>75</v>
      </c>
      <c r="P15" s="134" t="s">
        <v>366</v>
      </c>
    </row>
    <row r="16" spans="2:16" ht="36.950000000000003" customHeight="1" thickBot="1" x14ac:dyDescent="0.3">
      <c r="B16" s="179"/>
      <c r="C16" s="15" t="s">
        <v>245</v>
      </c>
      <c r="D16" s="16" t="s">
        <v>284</v>
      </c>
      <c r="E16" s="16" t="s">
        <v>285</v>
      </c>
      <c r="F16" s="28" t="s">
        <v>206</v>
      </c>
      <c r="G16" s="80" t="s">
        <v>286</v>
      </c>
      <c r="H16" s="115" t="s">
        <v>40</v>
      </c>
      <c r="I16" s="99">
        <v>0</v>
      </c>
      <c r="J16" s="115" t="s">
        <v>41</v>
      </c>
      <c r="K16" s="115" t="s">
        <v>364</v>
      </c>
      <c r="L16" s="99">
        <v>100</v>
      </c>
      <c r="M16" s="114" t="s">
        <v>363</v>
      </c>
      <c r="N16" s="115" t="s">
        <v>364</v>
      </c>
      <c r="O16" s="99">
        <v>100</v>
      </c>
      <c r="P16" s="114" t="s">
        <v>363</v>
      </c>
    </row>
    <row r="17" spans="2:16" ht="30" x14ac:dyDescent="0.25">
      <c r="B17" s="32"/>
      <c r="C17" s="32"/>
      <c r="D17" s="32"/>
      <c r="E17" s="32"/>
      <c r="F17" s="34"/>
      <c r="G17" s="34"/>
      <c r="H17" s="96" t="s">
        <v>80</v>
      </c>
      <c r="I17" s="119">
        <f>AVERAGE(I8:I16)</f>
        <v>27.777777777777779</v>
      </c>
      <c r="J17" s="105"/>
      <c r="K17" s="96" t="s">
        <v>80</v>
      </c>
      <c r="L17" s="119">
        <f>AVERAGE(L8:L16)</f>
        <v>52.777777777777779</v>
      </c>
      <c r="M17" s="105"/>
      <c r="N17" s="96" t="s">
        <v>80</v>
      </c>
      <c r="O17" s="119">
        <f>AVERAGE(O8:O16)</f>
        <v>91.666666666666671</v>
      </c>
      <c r="P17" s="138"/>
    </row>
    <row r="18" spans="2:16" ht="15.75" thickBot="1" x14ac:dyDescent="0.3">
      <c r="B18" s="32"/>
      <c r="C18" s="32"/>
      <c r="D18" s="32"/>
      <c r="E18" s="32"/>
      <c r="F18" s="34"/>
      <c r="G18" s="34"/>
    </row>
    <row r="19" spans="2:16" ht="30.75" thickBot="1" x14ac:dyDescent="0.3">
      <c r="B19" s="54" t="s">
        <v>81</v>
      </c>
      <c r="C19" s="55" t="s">
        <v>82</v>
      </c>
      <c r="D19" s="31" t="s">
        <v>83</v>
      </c>
      <c r="E19" s="31" t="s">
        <v>84</v>
      </c>
      <c r="F19" s="31" t="s">
        <v>85</v>
      </c>
      <c r="G19" s="31">
        <v>2</v>
      </c>
    </row>
  </sheetData>
  <mergeCells count="6">
    <mergeCell ref="B15:B16"/>
    <mergeCell ref="C6:D6"/>
    <mergeCell ref="B11:B13"/>
    <mergeCell ref="B8:B9"/>
    <mergeCell ref="B2:P4"/>
    <mergeCell ref="B5:P5"/>
  </mergeCells>
  <conditionalFormatting sqref="I8:I9">
    <cfRule type="colorScale" priority="29">
      <colorScale>
        <cfvo type="num" val="50"/>
        <cfvo type="num" val="70"/>
        <cfvo type="num" val="90"/>
        <color rgb="FFFF0000"/>
        <color rgb="FF00B050"/>
        <color rgb="FF002060"/>
      </colorScale>
    </cfRule>
  </conditionalFormatting>
  <conditionalFormatting sqref="I17">
    <cfRule type="colorScale" priority="28">
      <colorScale>
        <cfvo type="num" val="50"/>
        <cfvo type="num" val="70"/>
        <cfvo type="num" val="90"/>
        <color rgb="FFFF0000"/>
        <color rgb="FF00B050"/>
        <color rgb="FF002060"/>
      </colorScale>
    </cfRule>
  </conditionalFormatting>
  <conditionalFormatting sqref="I11">
    <cfRule type="colorScale" priority="27">
      <colorScale>
        <cfvo type="num" val="50"/>
        <cfvo type="num" val="70"/>
        <cfvo type="num" val="90"/>
        <color rgb="FFFF0000"/>
        <color rgb="FF00B050"/>
        <color rgb="FF002060"/>
      </colorScale>
    </cfRule>
  </conditionalFormatting>
  <conditionalFormatting sqref="I12">
    <cfRule type="colorScale" priority="26">
      <colorScale>
        <cfvo type="num" val="50"/>
        <cfvo type="num" val="70"/>
        <cfvo type="num" val="90"/>
        <color rgb="FFFF0000"/>
        <color rgb="FF00B050"/>
        <color rgb="FF002060"/>
      </colorScale>
    </cfRule>
  </conditionalFormatting>
  <conditionalFormatting sqref="I13">
    <cfRule type="colorScale" priority="25">
      <colorScale>
        <cfvo type="num" val="50"/>
        <cfvo type="num" val="70"/>
        <cfvo type="num" val="90"/>
        <color rgb="FFFF0000"/>
        <color rgb="FF00B050"/>
        <color rgb="FF002060"/>
      </colorScale>
    </cfRule>
  </conditionalFormatting>
  <conditionalFormatting sqref="I14">
    <cfRule type="colorScale" priority="24">
      <colorScale>
        <cfvo type="num" val="50"/>
        <cfvo type="num" val="70"/>
        <cfvo type="num" val="90"/>
        <color rgb="FFFF0000"/>
        <color rgb="FF00B050"/>
        <color rgb="FF002060"/>
      </colorScale>
    </cfRule>
  </conditionalFormatting>
  <conditionalFormatting sqref="I10">
    <cfRule type="colorScale" priority="23">
      <colorScale>
        <cfvo type="num" val="50"/>
        <cfvo type="num" val="70"/>
        <cfvo type="num" val="90"/>
        <color rgb="FFFF0000"/>
        <color rgb="FF00B050"/>
        <color rgb="FF002060"/>
      </colorScale>
    </cfRule>
  </conditionalFormatting>
  <conditionalFormatting sqref="I15">
    <cfRule type="colorScale" priority="22">
      <colorScale>
        <cfvo type="num" val="50"/>
        <cfvo type="num" val="70"/>
        <cfvo type="num" val="90"/>
        <color rgb="FFFF0000"/>
        <color rgb="FF00B050"/>
        <color rgb="FF002060"/>
      </colorScale>
    </cfRule>
  </conditionalFormatting>
  <conditionalFormatting sqref="I16">
    <cfRule type="colorScale" priority="21">
      <colorScale>
        <cfvo type="num" val="50"/>
        <cfvo type="num" val="70"/>
        <cfvo type="num" val="90"/>
        <color rgb="FFFF0000"/>
        <color rgb="FF00B050"/>
        <color rgb="FF002060"/>
      </colorScale>
    </cfRule>
  </conditionalFormatting>
  <conditionalFormatting sqref="L8:L9">
    <cfRule type="colorScale" priority="20">
      <colorScale>
        <cfvo type="num" val="50"/>
        <cfvo type="num" val="70"/>
        <cfvo type="num" val="90"/>
        <color rgb="FFFF0000"/>
        <color rgb="FF00B050"/>
        <color rgb="FF002060"/>
      </colorScale>
    </cfRule>
  </conditionalFormatting>
  <conditionalFormatting sqref="L17">
    <cfRule type="colorScale" priority="19">
      <colorScale>
        <cfvo type="num" val="50"/>
        <cfvo type="num" val="70"/>
        <cfvo type="num" val="90"/>
        <color rgb="FFFF0000"/>
        <color rgb="FF00B050"/>
        <color rgb="FF002060"/>
      </colorScale>
    </cfRule>
  </conditionalFormatting>
  <conditionalFormatting sqref="L11">
    <cfRule type="colorScale" priority="18">
      <colorScale>
        <cfvo type="num" val="50"/>
        <cfvo type="num" val="70"/>
        <cfvo type="num" val="90"/>
        <color rgb="FFFF0000"/>
        <color rgb="FF00B050"/>
        <color rgb="FF002060"/>
      </colorScale>
    </cfRule>
  </conditionalFormatting>
  <conditionalFormatting sqref="L12">
    <cfRule type="colorScale" priority="17">
      <colorScale>
        <cfvo type="num" val="50"/>
        <cfvo type="num" val="70"/>
        <cfvo type="num" val="90"/>
        <color rgb="FFFF0000"/>
        <color rgb="FF00B050"/>
        <color rgb="FF002060"/>
      </colorScale>
    </cfRule>
  </conditionalFormatting>
  <conditionalFormatting sqref="L13">
    <cfRule type="colorScale" priority="16">
      <colorScale>
        <cfvo type="num" val="50"/>
        <cfvo type="num" val="70"/>
        <cfvo type="num" val="90"/>
        <color rgb="FFFF0000"/>
        <color rgb="FF00B050"/>
        <color rgb="FF002060"/>
      </colorScale>
    </cfRule>
  </conditionalFormatting>
  <conditionalFormatting sqref="L14">
    <cfRule type="colorScale" priority="15">
      <colorScale>
        <cfvo type="num" val="50"/>
        <cfvo type="num" val="70"/>
        <cfvo type="num" val="90"/>
        <color rgb="FFFF0000"/>
        <color rgb="FF00B050"/>
        <color rgb="FF002060"/>
      </colorScale>
    </cfRule>
  </conditionalFormatting>
  <conditionalFormatting sqref="L10">
    <cfRule type="colorScale" priority="14">
      <colorScale>
        <cfvo type="num" val="50"/>
        <cfvo type="num" val="70"/>
        <cfvo type="num" val="90"/>
        <color rgb="FFFF0000"/>
        <color rgb="FF00B050"/>
        <color rgb="FF002060"/>
      </colorScale>
    </cfRule>
  </conditionalFormatting>
  <conditionalFormatting sqref="L15">
    <cfRule type="colorScale" priority="13">
      <colorScale>
        <cfvo type="num" val="50"/>
        <cfvo type="num" val="70"/>
        <cfvo type="num" val="90"/>
        <color rgb="FFFF0000"/>
        <color rgb="FF00B050"/>
        <color rgb="FF002060"/>
      </colorScale>
    </cfRule>
  </conditionalFormatting>
  <conditionalFormatting sqref="L16">
    <cfRule type="colorScale" priority="12">
      <colorScale>
        <cfvo type="num" val="50"/>
        <cfvo type="num" val="70"/>
        <cfvo type="num" val="90"/>
        <color rgb="FFFF0000"/>
        <color rgb="FF00B050"/>
        <color rgb="FF002060"/>
      </colorScale>
    </cfRule>
  </conditionalFormatting>
  <conditionalFormatting sqref="O17">
    <cfRule type="colorScale" priority="11">
      <colorScale>
        <cfvo type="num" val="50"/>
        <cfvo type="num" val="70"/>
        <cfvo type="num" val="90"/>
        <color rgb="FFFF0000"/>
        <color rgb="FF00B050"/>
        <color rgb="FF002060"/>
      </colorScale>
    </cfRule>
  </conditionalFormatting>
  <conditionalFormatting sqref="O8">
    <cfRule type="colorScale" priority="10">
      <colorScale>
        <cfvo type="num" val="50"/>
        <cfvo type="num" val="70"/>
        <cfvo type="num" val="90"/>
        <color rgb="FFFF0000"/>
        <color rgb="FF00B050"/>
        <color rgb="FF002060"/>
      </colorScale>
    </cfRule>
  </conditionalFormatting>
  <conditionalFormatting sqref="O9">
    <cfRule type="colorScale" priority="9">
      <colorScale>
        <cfvo type="num" val="50"/>
        <cfvo type="num" val="70"/>
        <cfvo type="num" val="90"/>
        <color rgb="FFFF0000"/>
        <color rgb="FF00B050"/>
        <color rgb="FF002060"/>
      </colorScale>
    </cfRule>
  </conditionalFormatting>
  <conditionalFormatting sqref="O14">
    <cfRule type="colorScale" priority="8">
      <colorScale>
        <cfvo type="num" val="50"/>
        <cfvo type="num" val="70"/>
        <cfvo type="num" val="90"/>
        <color rgb="FFFF0000"/>
        <color rgb="FF00B050"/>
        <color rgb="FF002060"/>
      </colorScale>
    </cfRule>
  </conditionalFormatting>
  <conditionalFormatting sqref="O16">
    <cfRule type="colorScale" priority="7">
      <colorScale>
        <cfvo type="num" val="50"/>
        <cfvo type="num" val="70"/>
        <cfvo type="num" val="90"/>
        <color rgb="FFFF0000"/>
        <color rgb="FF00B050"/>
        <color rgb="FF002060"/>
      </colorScale>
    </cfRule>
  </conditionalFormatting>
  <conditionalFormatting sqref="O10">
    <cfRule type="colorScale" priority="6">
      <colorScale>
        <cfvo type="num" val="50"/>
        <cfvo type="num" val="70"/>
        <cfvo type="num" val="90"/>
        <color rgb="FFFF0000"/>
        <color rgb="FF00B050"/>
        <color rgb="FF002060"/>
      </colorScale>
    </cfRule>
  </conditionalFormatting>
  <conditionalFormatting sqref="O11">
    <cfRule type="colorScale" priority="5">
      <colorScale>
        <cfvo type="num" val="50"/>
        <cfvo type="num" val="70"/>
        <cfvo type="num" val="90"/>
        <color rgb="FFFF0000"/>
        <color rgb="FF00B050"/>
        <color rgb="FF002060"/>
      </colorScale>
    </cfRule>
  </conditionalFormatting>
  <conditionalFormatting sqref="O13">
    <cfRule type="colorScale" priority="3">
      <colorScale>
        <cfvo type="num" val="50"/>
        <cfvo type="num" val="70"/>
        <cfvo type="num" val="90"/>
        <color rgb="FFFF0000"/>
        <color rgb="FF00B050"/>
        <color rgb="FF002060"/>
      </colorScale>
    </cfRule>
  </conditionalFormatting>
  <conditionalFormatting sqref="O12">
    <cfRule type="colorScale" priority="2">
      <colorScale>
        <cfvo type="num" val="50"/>
        <cfvo type="num" val="70"/>
        <cfvo type="num" val="90"/>
        <color rgb="FFFF0000"/>
        <color rgb="FF00B050"/>
        <color rgb="FF002060"/>
      </colorScale>
    </cfRule>
  </conditionalFormatting>
  <conditionalFormatting sqref="O15">
    <cfRule type="colorScale" priority="1">
      <colorScale>
        <cfvo type="num" val="50"/>
        <cfvo type="num" val="70"/>
        <cfvo type="num" val="90"/>
        <color rgb="FFFF0000"/>
        <color rgb="FF00B050"/>
        <color rgb="FF002060"/>
      </colorScale>
    </cfRule>
  </conditionalFormatting>
  <hyperlinks>
    <hyperlink ref="J10" r:id="rId1"/>
    <hyperlink ref="M16" r:id="rId2"/>
    <hyperlink ref="M15" r:id="rId3"/>
    <hyperlink ref="P16" r:id="rId4"/>
    <hyperlink ref="P10" r:id="rId5"/>
    <hyperlink ref="P11" r:id="rId6"/>
    <hyperlink ref="P13" r:id="rId7"/>
    <hyperlink ref="P12" r:id="rId8"/>
    <hyperlink ref="P15" r:id="rId9"/>
  </hyperlinks>
  <pageMargins left="0.7" right="0.7" top="0.75" bottom="0.75" header="0.3" footer="0.3"/>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vt:i4>
      </vt:variant>
    </vt:vector>
  </HeadingPairs>
  <TitlesOfParts>
    <vt:vector size="12" baseType="lpstr">
      <vt:lpstr>RELACIÓN DE TRÁMITES</vt:lpstr>
      <vt:lpstr>AVANCE 2023</vt:lpstr>
      <vt:lpstr>1. MAPA DE RIESGOS</vt:lpstr>
      <vt:lpstr>2. RACIONALIZACIÓN DE TRÁMITES</vt:lpstr>
      <vt:lpstr>ESTRATEGIA RACIONALIZACIÓN</vt:lpstr>
      <vt:lpstr>Hoja4</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2023-11-14T21:25:45Z</dcterms:modified>
  <cp:category/>
  <cp:contentStatus/>
</cp:coreProperties>
</file>