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2\PAAC 2022\MONITOREO 2022\"/>
    </mc:Choice>
  </mc:AlternateContent>
  <bookViews>
    <workbookView xWindow="0" yWindow="0" windowWidth="20490" windowHeight="7650" tabRatio="759" firstSheet="3" activeTab="6"/>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RIESGOS'!$B$5:$G$14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7" i="5" l="1"/>
  <c r="M17" i="4"/>
  <c r="M20" i="3" l="1"/>
  <c r="M13" i="6"/>
  <c r="M13" i="2"/>
  <c r="J17" i="5"/>
  <c r="J17" i="4" l="1"/>
  <c r="J20" i="3"/>
  <c r="J13" i="6"/>
  <c r="J13" i="2" l="1"/>
</calcChain>
</file>

<file path=xl/sharedStrings.xml><?xml version="1.0" encoding="utf-8"?>
<sst xmlns="http://schemas.openxmlformats.org/spreadsheetml/2006/main" count="695" uniqueCount="371">
  <si>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</si>
  <si>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</si>
  <si>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</si>
  <si>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</si>
  <si>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</si>
  <si>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</si>
  <si>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</si>
  <si>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</si>
  <si>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</si>
  <si>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</si>
  <si>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</si>
  <si>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</si>
  <si>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</si>
  <si>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</si>
  <si>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</si>
  <si>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</si>
  <si>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</si>
  <si>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</si>
  <si>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</si>
  <si>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</si>
  <si>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</si>
  <si>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</si>
  <si>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</si>
  <si>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</si>
  <si>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2022</t>
  </si>
  <si>
    <t>Componente 1: Gestión del riesgo de corrupción - Mapa de riesgos de corrupción</t>
  </si>
  <si>
    <t>1° Trimestre</t>
  </si>
  <si>
    <t>Subcomponente/ proceso</t>
  </si>
  <si>
    <t>Actividades</t>
  </si>
  <si>
    <t>Meta o producto</t>
  </si>
  <si>
    <t>Responsable</t>
  </si>
  <si>
    <t>Mes</t>
  </si>
  <si>
    <t>Avance descriptivo</t>
  </si>
  <si>
    <t xml:space="preserve">Link de verificación </t>
  </si>
  <si>
    <t xml:space="preserve">% de Avance </t>
  </si>
  <si>
    <t>Política de Administración del Riesgo</t>
  </si>
  <si>
    <t>1.1.</t>
  </si>
  <si>
    <t>Revisión de procedimiento de administración del riesgo</t>
  </si>
  <si>
    <t>Procedimiento revisados y aprobado si aplica</t>
  </si>
  <si>
    <t>Oficina Asesora de planeación - Área de Calidad</t>
  </si>
  <si>
    <t>Abril</t>
  </si>
  <si>
    <t xml:space="preserve">Esta actividad tendrá lugar durante el 2° trimestre de la vigencia </t>
  </si>
  <si>
    <t>N/A</t>
  </si>
  <si>
    <t>Construcción del mapa de riesgo</t>
  </si>
  <si>
    <t>2.1.</t>
  </si>
  <si>
    <t>Revisión y actualización de  mapa de riesgo y plan de acción de mitigación  para la vigencia 2022</t>
  </si>
  <si>
    <t>Mapa de riesgo actualizado  y aprobado</t>
  </si>
  <si>
    <t>Líderes de procesos, Oficina Asesora de Planeación y Control Interno</t>
  </si>
  <si>
    <t>2.2.</t>
  </si>
  <si>
    <t xml:space="preserve">Consolidación de mapa de riesgo institucional </t>
  </si>
  <si>
    <t>Mapa de riesgos revisado y consolidado</t>
  </si>
  <si>
    <t>Oficina Asesora de Planeación - Área de Calidad</t>
  </si>
  <si>
    <t>Febrero</t>
  </si>
  <si>
    <t xml:space="preserve">El documento que consolida los riesgos de corrupción identificados por los diferentes procesos y áreas de la ETITC, se encuentra publicado en la página institucional. En este sentido se han identificado 10 riesgos de corrupción en 8 áreas diferentes, de igual manera se han identificado las diferentes causas y los planes de acción para eviatr dichos riesgos. </t>
  </si>
  <si>
    <t>4.11. MAPA Y PLAN DE TRATAMIENTO DE RIESGOS
https://etitc.edu.co/es/page/leytransparencia</t>
  </si>
  <si>
    <t>Consulta y Divulgación</t>
  </si>
  <si>
    <t>3.1.</t>
  </si>
  <si>
    <t>Publicación de mapa de riesgos y plan de acción de mitigación para la vigencia 2022</t>
  </si>
  <si>
    <t>Mapa de riesgos  publicado</t>
  </si>
  <si>
    <t>Oficina Asesora de Planeación</t>
  </si>
  <si>
    <t xml:space="preserve">En la página de transparencia numeral 9,11, se encuentran publicados 20 mapas y planes de tratamiento de riesgos de los diferentes 20 procesos:
Gestión de Seguridad de la Información
Extensión y Proyección Social
Gestión de Bienestar Universitario
Gestión de Control Interno Disciplinario
Gestión de Control Interno
Gestión de Calidad 
Gestión de Seguridad y Salud en el Trabajo
Gestión de Talento Humano
Gestión Documental
Investigación
Gestión Financiera
Gestión Ambiental
Direccionamiento Institucional 
Gestión de Adquisiciones
Gestión de Informática y Comunicaciones
Gestión Jurídica 
Gestión de Autoevaluación
Docencia PES 
Gestión de Recursos Físicos
Docencia IBTI 
 </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</si>
  <si>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</si>
  <si>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</si>
  <si>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</si>
  <si>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</si>
  <si>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</si>
  <si>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</si>
  <si>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</si>
  <si>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</si>
  <si>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</si>
  <si>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</si>
  <si>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</si>
  <si>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Desde la Oficina de Control Interno, se realizó una primera auditoría al proceso de Gestión de Adquisiciones.
Con relación a los Planes de mejoramiento se comenzó a realizar seguimiento a aquellos que aún se encuentran abiertos. 
Desde la Oficina de Calidad, durante el mes de marzo, se han realizado 2 auditorías: Gestión de Adquisiciones y Gestión de Control Interno.</t>
  </si>
  <si>
    <t xml:space="preserve">Plan de Auditoráa 2022
Informe de Auditoria, 
Listas de verificación </t>
  </si>
  <si>
    <t>PORCENTAJE DE AVANCE 1° TRIMESTRE</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</si>
  <si>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</si>
  <si>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</si>
  <si>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</si>
  <si>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</si>
  <si>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</si>
  <si>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</si>
  <si>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</si>
  <si>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</si>
  <si>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</si>
  <si>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</si>
  <si>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</si>
  <si>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5.1. TRÁMITES 
https://etitc.edu.co/es/page/leytransparencia
https://www.funcionpublica.gov.co/web/suit/buscadortramites?_com_liferay_iframe_web_portlet_IFramePortlet_INSTANCE_MLkB2d7OVwPr_iframe_query=ETITC&amp;x=0&amp;y=0&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</si>
  <si>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</si>
  <si>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</si>
  <si>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</si>
  <si>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</si>
  <si>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</si>
  <si>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 xml:space="preserve">Durante el 1° trimestre de la vigencia se encuentran cargados los datos de operación de 16 de los 22 trámites inscritos en la Plataforma SUIT:
Matrícula aspirantes admitidos a programas de pregrado
Fraccionamiento de matrícula
Registro de asignaturas
Renovación de matrícula de estudiantes
Reingreso a un programa académico
Carnetización
Matrícula aspirantes admitidos a programas de posgrado
Certificado de notas
Certificados y constancias de estudios
Contenido del programa académico
Grado de pregrado y posgrado
Cursos intersemestrales
Transferencia de estudiantes de pregrado
Cancelación de la matrícula académica
Duplicados de diplomas y actas en instituciones de educación superior
</t>
  </si>
  <si>
    <t>http://tramites1.suit.gov.co/racionalizacion-web/faces/gestionoperacion/ver_fi_datos_operacion.jsf?_adf.ctrl-state=fsiebmbih_3</t>
  </si>
  <si>
    <t>Revisión de trámite(s) a racionalizar</t>
  </si>
  <si>
    <t>Trámite Revisado</t>
  </si>
  <si>
    <t>Oficina Asesora de Planeación - Área líder del Trámite</t>
  </si>
  <si>
    <t>El trámite a racionalizar durante la vigencia 2022, "Transferencia de estudiantes"; este se encuentra inscrito en el Sistema Único de Información de Trámites - SUIT. Se realiza parcialmente en línea; por esto último, se priorizo para modificar esta situación a totalmente en línea a de tal manera que los estudiantes PES, no vean necesario u obligatorio acercarse a la ventanilla de Registro y control.</t>
  </si>
  <si>
    <t>https://itceduco-my.sharepoint.com/:x:/g/personal/plandeaccion_itc_edu_co/EWZaltOk-q9LkWZ3Dlil2HIBySVQ__TTiK0nPrgxi4daLw?e=XOtbh1</t>
  </si>
  <si>
    <t>2.3.</t>
  </si>
  <si>
    <t>Diagnóstico de trámite(s) a racionalizar</t>
  </si>
  <si>
    <t>Diagnostico del trámite</t>
  </si>
  <si>
    <t xml:space="preserve">Se incluyo, como meta de racionalización el trámite: Transferencia de estudiantes de pregrado. Para el cual se determinó el cronograma de las actividades a realizar durante la vigencia. Dicho plan fue elaborado con el apoyo del proceso administrador del trámite: Registro y control y se encuentra publicado en SUIT. </t>
  </si>
  <si>
    <t>2.4.</t>
  </si>
  <si>
    <t>Proceso de trámite(s) a racionalizar</t>
  </si>
  <si>
    <t>Proceso del trámite</t>
  </si>
  <si>
    <t>Área líder del Trámite</t>
  </si>
  <si>
    <t>Mayo-Julio</t>
  </si>
  <si>
    <t>2.5.</t>
  </si>
  <si>
    <t>Implementación del trámite(s) racionalizado</t>
  </si>
  <si>
    <t>Trámite Implementado</t>
  </si>
  <si>
    <t>Durante la vigencia</t>
  </si>
  <si>
    <t xml:space="preserve">Esta actividad tendrá lugar durante el 3° trimestre de la vigencia </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</si>
  <si>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</si>
  <si>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</si>
  <si>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</si>
  <si>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</si>
  <si>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</si>
  <si>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</si>
  <si>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</si>
  <si>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</si>
  <si>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</si>
  <si>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</si>
  <si>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</si>
  <si>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</si>
  <si>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</si>
  <si>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</si>
  <si>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</si>
  <si>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</si>
  <si>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</si>
  <si>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</si>
  <si>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</si>
  <si>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</si>
  <si>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</si>
  <si>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</si>
  <si>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</si>
  <si>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</si>
  <si>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</si>
  <si>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</si>
  <si>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</si>
  <si>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</si>
  <si>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Transferencia de estudiantes de pregrado</t>
  </si>
  <si>
    <t>Inscrito</t>
  </si>
  <si>
    <t>Trámite parcialmente en línea</t>
  </si>
  <si>
    <t>Ejecutar el trámite totalmente en línea</t>
  </si>
  <si>
    <t>Eliminación de presencialidad en la implementación del trámite</t>
  </si>
  <si>
    <t>Tecnologica</t>
  </si>
  <si>
    <t>Desmaterialización</t>
  </si>
  <si>
    <t>31/12/2021</t>
  </si>
  <si>
    <t>Registro y Control - Facultades</t>
  </si>
  <si>
    <t xml:space="preserve"> </t>
  </si>
  <si>
    <t>Componente 3: Rendición de cuentas</t>
  </si>
  <si>
    <t>Información de calidad y en lenguaje compresible</t>
  </si>
  <si>
    <t>Publicar informe de gestión vigencia 2021</t>
  </si>
  <si>
    <t>Informe de gestión vigencia 2021</t>
  </si>
  <si>
    <t>Enero</t>
  </si>
  <si>
    <t>El informe de gestión vigencia 2021, fue realizado durante el 4° trimestre de la vigencia 2021, su elaboración fue realizada por las diferentes áreas y procesos de la Entidad, en concordancia con la ley de transparencia 1712/2014 y 1757/15.</t>
  </si>
  <si>
    <t>https://etitc.edu.co/archives/gestion21.pdf</t>
  </si>
  <si>
    <t>1.2.</t>
  </si>
  <si>
    <t>Actualizar y organizar la página web con los links de portales donde se publica la información pública para el seguimiento a la gestión</t>
  </si>
  <si>
    <t>Página con los enlaces sobre seguimiento a la gestión actualizados</t>
  </si>
  <si>
    <t>Durante el año</t>
  </si>
  <si>
    <t>La página web institucional esta estructurada según los linemaientos dados por entes rectores: Ministerio de Tecnologías de la Información y las Comunicaciones y Departamento administrativo de la Función Publica (Resolución 1519 de 2020).
La página institucional se actualiza con frecuencia, dependiendo de la gestión realizada por los 20 procesos institucionales.</t>
  </si>
  <si>
    <t>https://etitc.edu.co/es/</t>
  </si>
  <si>
    <t>1.3.</t>
  </si>
  <si>
    <t>Elaborar el autodiagnóstico de la estrategia de rendición de cuentas de la entidad</t>
  </si>
  <si>
    <t>(1) Autodiagnóstico de MIPG sobre rendición de cuentas diligenciado</t>
  </si>
  <si>
    <t>Junio</t>
  </si>
  <si>
    <t xml:space="preserve">Esta actividad tendra lugar durante el 2° trimestre de la vigencia </t>
  </si>
  <si>
    <t>1.4.</t>
  </si>
  <si>
    <t>Elaboración y socialización de newsletter Avizor</t>
  </si>
  <si>
    <t>12 ediciones newsletter Avizor</t>
  </si>
  <si>
    <t>Área de Comunicaciones</t>
  </si>
  <si>
    <t>Mensualmente</t>
  </si>
  <si>
    <t>Durante el periodo se realizaron 3 ediciones Newsletter Avizor correspondientes a: 
Enero: 2022: año de la responsabilidad y la consolidación de la Escuela
Febrero: Presencialidad con Responsabilidad.
Marzo de 2022: Nuestro Carné será Digital</t>
  </si>
  <si>
    <t>https://etitc.edu.co/es/page/informativo</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</si>
  <si>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</si>
  <si>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</si>
  <si>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</si>
  <si>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</si>
  <si>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 actividad tendra lugar durante el 4° trimestre de la vigencia </t>
  </si>
  <si>
    <t>1.6.</t>
  </si>
  <si>
    <t xml:space="preserve">Capacitar al equipo de trabajo que lidera el ejercicio de rendición de cuentas </t>
  </si>
  <si>
    <t xml:space="preserve">Participación en (1) capacitación para fortalecer al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</si>
  <si>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</si>
  <si>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</si>
  <si>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</si>
  <si>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</si>
  <si>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</si>
  <si>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</si>
  <si>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</si>
  <si>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Durante el 1° trimestre, desde la Oficina de Comunicaciones se realizaron 2 capsulas informativas referentes a: 
Cumpleaños ETITC
Primiparadas ETITC.</t>
  </si>
  <si>
    <t>https://www.youtube.com/watch?v=IRr3BD9swhI
https://www.youtube.com/watch?v=MXqGFAP469s</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</si>
  <si>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</si>
  <si>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</si>
  <si>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</si>
  <si>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</si>
  <si>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</si>
  <si>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</si>
  <si>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</si>
  <si>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</si>
  <si>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</si>
  <si>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</si>
  <si>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</si>
  <si>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</si>
  <si>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</si>
  <si>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Seguimiento a la gestión institucional</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</si>
  <si>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</si>
  <si>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</si>
  <si>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</si>
  <si>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</si>
  <si>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participaciòn Ciudadana</t>
  </si>
  <si>
    <t>Componente 4: Mecanismo para mejorar la atención al ciudadano</t>
  </si>
  <si>
    <t>Estructura administrativa y direccionamiento estratégico</t>
  </si>
  <si>
    <t>Definir  e implementar plan de acción para la vigencia para soportar el cumplimiento de la resolución 3465 del 31 de diciembre de 2015 respecto al componente de atención al ciudadano.</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</si>
  <si>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</si>
  <si>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</si>
  <si>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</si>
  <si>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</si>
  <si>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</si>
  <si>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la Oficina de Atención al ciudadano se realizó la actualización al protocolo de atención al ciudadano acorde a los lineamientos institucionales y según la política de servicio al ciudadano.  </t>
  </si>
  <si>
    <t>Correo institucional 
https://etitc.edu.co/archives/calidad/GDO-PT-02.pdf
https://etitc.edu.co/archives/socializacionpasc.pdf</t>
  </si>
  <si>
    <t>Talento humano</t>
  </si>
  <si>
    <t>Fortalecer las competencias  de servidores públicos que atienden directamente al ciudadano</t>
  </si>
  <si>
    <t>(1) Capacitación realizada</t>
  </si>
  <si>
    <t>Área de Atención al Ciudadano y Área Talento Humano</t>
  </si>
  <si>
    <t xml:space="preserve">Desde la Oficina de atención al ciudadano y Talento Humano, se extendio la invitación a los funcionarios de la ETITC, especialmente a la Oficina de Atención al Ciudadano a participar en la capacitación brindada por el DAFP "Séptimo Encuentro del Equipo Transversal de la Relación Estado - Ciudadano". </t>
  </si>
  <si>
    <t xml:space="preserve">Invitación a través de correo institucional </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</si>
  <si>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</si>
  <si>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</si>
  <si>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</si>
  <si>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 xml:space="preserve">Esta actividad tendra lugar durante el 3° trimestre de la vigencia </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</si>
  <si>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</si>
  <si>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</si>
  <si>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</si>
  <si>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</si>
  <si>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</si>
  <si>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</si>
  <si>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El informe de PQRSD correspondiente al primer trimestre de la vigencia, se encuentra publicado en la página web, este informe contempla los diferentes canales usados por los grupos de valor, tiempos de respuesta, y demás información concerniente al debido proceso de las PQRSD de la institución.</t>
  </si>
  <si>
    <t>https://etitc.edu.co/es/page/atencionciudadano&amp;informes</t>
  </si>
  <si>
    <t>Relacionamiento con el ciudadano</t>
  </si>
  <si>
    <t>Realizar un documento de socialización y divulgarlo a la comunidad educativa mediante correo institucional, en lo referente al protocolo de atención al ciudadano de la entidad</t>
  </si>
  <si>
    <t>Mayo</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</si>
  <si>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</si>
  <si>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</si>
  <si>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</si>
  <si>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</si>
  <si>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</si>
  <si>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</si>
  <si>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</si>
  <si>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</si>
  <si>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</si>
  <si>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</si>
  <si>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</si>
  <si>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La percepción de los grupos de valor es medida a través del informe "percepción de los grupos de valor a los productos, servicios y trámites" y "encuestas de evaluación del servicio", mismos que están integrados en el informe trimestral de PQRSD, publicado en la página institucional.</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</si>
  <si>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</si>
  <si>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</si>
  <si>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</si>
  <si>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</si>
  <si>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 xml:space="preserve">En atención al Resolución 1519/2020 expedido por MinTIC, se actualizo en la página la información con relación con la Ley 1712/2014 en miras de dar cumplimiento a los lineamientos legales con relación a la información pública de la entidad, en este sentido se actualiza de manera permanete los 13 componentes de la página de trasparencia. </t>
  </si>
  <si>
    <t>https://www.etitc.edu.co/es/page/leytransparencia</t>
  </si>
  <si>
    <t>Dar cumplimiento a las actividades que aplican a la ETITC del "Pacto por la Transparencia y la Integridad del Sector Administrativo Educación".</t>
  </si>
  <si>
    <t>Implementación de actividades aplicables</t>
  </si>
  <si>
    <t>Líderes de proceso responsables de las actividades</t>
  </si>
  <si>
    <t xml:space="preserve">Durante el 1° trimestre de la vigencia se llevo a cabo una capacitación frente a: Transparencia y Canales de denuncia.
</t>
  </si>
  <si>
    <t>https://itceduco-my.sharepoint.com/:v:/g/personal/auxcontabilidad_itc_edu_co/EbZjWkIYfwxKvlnFWRCbHKsBwExjNJ6OYb02zqxR4Sr-fA</t>
  </si>
  <si>
    <t>lineamientos de transparencia pasiva</t>
  </si>
  <si>
    <t>Analizar mediciones  de percepción de los ciudadanos respecto a la calidad y acceso de la oferta institucional, la atención prestada y generar informe trimestral.</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</si>
  <si>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</si>
  <si>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</si>
  <si>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</si>
  <si>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</si>
  <si>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</si>
  <si>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</si>
  <si>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</si>
  <si>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</si>
  <si>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</si>
  <si>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</si>
  <si>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</si>
  <si>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</si>
  <si>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</si>
  <si>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</si>
  <si>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</si>
  <si>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</si>
  <si>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</si>
  <si>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</si>
  <si>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El Informe de solicitudes de acceso  a la información se integra en el informe de PQRSD de manera trimestral, donde se evidencia los diferentes tipos de requerimiento y la tipificación por tipo de trámite radicado en el SIAC y a travpes del chat virtual.</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</si>
  <si>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</si>
  <si>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</si>
  <si>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</si>
  <si>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</si>
  <si>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</si>
  <si>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</si>
  <si>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</si>
  <si>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</si>
  <si>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</si>
  <si>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</si>
  <si>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</si>
  <si>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</si>
  <si>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</si>
  <si>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</si>
  <si>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</si>
  <si>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</si>
  <si>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</si>
  <si>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</si>
  <si>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</si>
  <si>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</si>
  <si>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</si>
  <si>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</si>
  <si>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</si>
  <si>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</si>
  <si>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</si>
  <si>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</si>
  <si>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</si>
  <si>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</si>
  <si>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</si>
  <si>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</si>
  <si>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</si>
  <si>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</si>
  <si>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</si>
  <si>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</si>
  <si>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</si>
  <si>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</si>
  <si>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</si>
  <si>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</si>
  <si>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</si>
  <si>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</si>
  <si>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</si>
  <si>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</si>
  <si>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</si>
  <si>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</si>
  <si>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</si>
  <si>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</si>
  <si>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</si>
  <si>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</si>
  <si>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</si>
  <si>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</si>
  <si>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</si>
  <si>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PORCENTAJE DE AVANCE 2° TRIMESTRE</t>
  </si>
  <si>
    <t>2° Trimestre</t>
  </si>
  <si>
    <t xml:space="preserve">Esta fue realizada en el 1º trimestre de la vigencia </t>
  </si>
  <si>
    <t xml:space="preserve">Esta actividad se realizo en el 1º trimestre de la vigencia </t>
  </si>
  <si>
    <t xml:space="preserve">Esta actividad se realizo en el 3º trimestre de la vigencia </t>
  </si>
  <si>
    <t>Plantaforma SUIT</t>
  </si>
  <si>
    <t>Durante el 2º trimestre de la vigencia se divulgo la capacitación acerca del servicio al ciudadano haciendo uso de lenguaje claro (16 de junio), realziada por el DAFP.</t>
  </si>
  <si>
    <t xml:space="preserve">Esta actividad no se ha desarrollado </t>
  </si>
  <si>
    <r>
      <t xml:space="preserve">En la página de transparencia numeral 9,11, se encuentran publicados 20 mapas y planes de tratamiento de riesgos de los diferentes 20 procesos, de los cuales el reporte como primera lìnea de defensa se encuentran en los siguientes estados: 
</t>
    </r>
    <r>
      <rPr>
        <b/>
        <sz val="11"/>
        <color theme="1"/>
        <rFont val="Calibri"/>
        <family val="2"/>
        <scheme val="minor"/>
      </rPr>
      <t xml:space="preserve">Reportados: </t>
    </r>
    <r>
      <rPr>
        <sz val="11"/>
        <color theme="1"/>
        <rFont val="Calibri"/>
        <family val="2"/>
        <scheme val="minor"/>
      </rPr>
      <t xml:space="preserve">
Gestión de Seguridad de la Información
Gestión de Control Interno Disciplinario
Gestión de Control Interno
Gestión de Calidad 
Gestión de Talento Humano
Gestión Documental
Investigación
Gestión Ambiental
Direccionamiento Institucional 
Gestión de Informática y Comunicaciones
Gestión Jurídica 
Gestión de Seguridad y Salud en el Trabajo
Gestión Financiera
Gestión de Recursos Físicos
Docencia IBTI 
</t>
    </r>
    <r>
      <rPr>
        <b/>
        <sz val="11"/>
        <color theme="1"/>
        <rFont val="Calibri"/>
        <family val="2"/>
        <scheme val="minor"/>
      </rPr>
      <t xml:space="preserve">Reporte Parcial: </t>
    </r>
    <r>
      <rPr>
        <sz val="11"/>
        <color theme="1"/>
        <rFont val="Calibri"/>
        <family val="2"/>
        <scheme val="minor"/>
      </rPr>
      <t xml:space="preserve">
Extensión y Proyección Social
Gestión de Adquisiciones
</t>
    </r>
    <r>
      <rPr>
        <b/>
        <sz val="11"/>
        <color theme="1"/>
        <rFont val="Calibri"/>
        <family val="2"/>
        <scheme val="minor"/>
      </rPr>
      <t xml:space="preserve">Sin Reporte:
</t>
    </r>
    <r>
      <rPr>
        <sz val="11"/>
        <color theme="1"/>
        <rFont val="Calibri"/>
        <family val="2"/>
        <scheme val="minor"/>
      </rPr>
      <t xml:space="preserve">Gestión de Bienestar Universitario
Gestión de Autoevaluación
</t>
    </r>
  </si>
  <si>
    <t>Control Interno:
https://www.etitc.edu.co/archives/informeauditoriagd22.pdf
https://www.etitc.edu.co/archives/informeauditoriaai22.pdf
https://www.etitc.edu.co/archives/paai22.pdf</t>
  </si>
  <si>
    <t xml:space="preserve">Desde la Oficina de Control Interno, se realizaron 2 auditorias acordes al Plan Anual de Auditorias:
Gestión Documental: 21 de junio (Ordinaria)
Fortalezas 3, Aspectos a mejorar 9, no conformidades 17
Almacen e inventarios: Del 16 al 19 de mayo (Extraordinaria)
Fortalezas 15, Aspectos a mejorar 12, no conformidades 13. 
Fueron realizados los seguimientos a los planes de mejoramiento de las áreas que presentan acciones correctivas abiertas. A partir de esto se observaron avances en el cumplimiento de acciones correctivas en  procesos como: Docencia PES, Gestión De Control Interno Disciplinario, Gestión Ambiental, Extensión y Proyección Social, Direccionamiento Institucional, entre otro.
Desde el Proceso de Calidad se realizó durante el 2° trimestre de la vigencia y según el Plan de Auditorias aprobado, las respectivas auditorias correspondientes a los procesos: Extensión y Proyección Social y Gestión Documental, se esta a la espera  de al consolidación del informe de auditoria. 
</t>
  </si>
  <si>
    <t>4.11. MAPA Y PLAN DE TRATAMIENTO DE RIESGOS
https://www.etitc.edu.co/es/page/leytransparencia</t>
  </si>
  <si>
    <t xml:space="preserve">Durante el 2ª trimestre de la vigencia se reporta el cargue de los datos de operación de 8 de los tramites inscritos en SUIT: 
Matrícula aspirantes admitidos a programas de pregrado
Fraccionamiento de Matricula 
Renovación de matrícula de estudiantes
Matrícula aspirantes admitidos a programas de posgrado
Contenido del programa académico
Grado de pregrado y posgrado
Transferencia de estudiantes de pregrado
Cancelación de la matrícula académica
Por otra parte, no se reporta el reporte de 14 trámites y 1 OPA.
Movilidad académica
Préstamo bibliotecario
Registro de asignaturas
Aplazamiento del semestre
Carnetización 
Devolución y/o compensación de pagos en exceso y pagos de lo no debido por conceptos no tributarios
Matrícula a cursos de idiomas
Inscripción aspirantes a programas de pregrados
Inscripción y matrícula a programas de trabajo y desarrollo humano
Inscripción aspirantes admitidos a programas de posgrado
Certificados y constancias de estudios
Cursos intersemestrales
Certificado de notas
Duplicados de diplomas y actas en instituciones de educación superior
Reingreso a un programa académico
</t>
  </si>
  <si>
    <t xml:space="preserve">Desde la Ofinina Asesora de Planeación se brindo asesoria a Registro y Contro (administrador de trámite a racionalizar), como resultado se elaboró el documento guía para la realización del trámite de forma completamente virtual.  </t>
  </si>
  <si>
    <t xml:space="preserve">El autodiagnótico de rendición de cuentas fue diligenciado, dicho ejercicio dio como resultado un puntaje de 90 puntos sobre 100 posibles. Se identificaron 8 actividades de mejora para la vigencia. </t>
  </si>
  <si>
    <t>Durante el periodo se realizaron 3 edición de Newsletter Avizor correspondientes a:
 Abril "Nuestros espacios estan cambienado". 
Mayo: Aseguramiento de la Calidad 
Junio: Servidor público 4.0</t>
  </si>
  <si>
    <t>https://etitc.edu.co/es/page/informativo
https://mailchi.mp/39e7967e04ea/avizor25-etitc
https://mailchi.mp/c2e426e041ba/avizor26-etitc</t>
  </si>
  <si>
    <t>https://www.youtube.com/watch?v=rdT5qpklQpw
https://www.youtube.com/watch?v=sOhapJHsNNc</t>
  </si>
  <si>
    <t xml:space="preserve">Durante el 2° trimestre, desde la Oficina de Comunicaciones se realizaron 2 capsulas informativas referentes a: 
Banco de alimentos
Rincón del maestro 
</t>
  </si>
  <si>
    <t>El informe de PQRSD correspondiente al segundo trimestre de la vigencia, se encuentra publicado en la página web, este informe contempla los diferentes canales usados por los grupos de valor, tiempos de respuesta, y demás información concerniente al debido proceso de las PQRSD de la institución.</t>
  </si>
  <si>
    <t>https://etitc.edu.co/archives/pqrsd222.pdf</t>
  </si>
  <si>
    <t>La Oficina de Servicios y Atención a la Ciudadanía dando cumplimiento a los lineamientos establecidos en  la Ley 1474 del 12 de julio de 2011,
y con el fin de garantizar los  rincipios de transparencia, eficacia y celeridad de las actuaciones administrativas, presenta el informe de seguimiento y evaluación al tratamiento de las PQRSD que la ciudadanía interpone ante la Entidad, recibidas entre el 1° de abril y el 30 de junio de 2022.
Se encuentran registradas entre el 1° de abril y el 30 de junio de 2022, un total de 230 PQRSD.</t>
  </si>
  <si>
    <t xml:space="preserve">A través del informe de PQRSD y de percepción de los grupos de valor, otros de interés y evaluación del servicio prestado.
Durante el segundo trimestre de 2022 se diligenciaron 515 encuestas de satisfacción del  servicio. Los tipos de usuarios que evaluaron el servicio se distribuyeron así: 54 docentes,  326 estudiantes, 75 administrativos, 15 egresados y 20 padres de familia – acudiente y 25 
otros.
</t>
  </si>
  <si>
    <t>Esta actividad no se ha realizado durante el 2° trimestre de la vigencia, la profesional de atención al ciudadano proyecta su ejecución durante el 3° trimestre de la vigencia</t>
  </si>
  <si>
    <t>https://etitc.edu.co/archives/seguimientotranspa21.pdf</t>
  </si>
  <si>
    <t xml:space="preserve">Acorde a lo planeado en el Programa Anual de Auditorías, se realizo el informe por requisito legal "SEGUIMIENTO A LA TRANSPARENCIA Y DEL DERECHO DE ACCESO A LA INFORMACIÓN PUBLICA - EN CUMPLIMIENTO A LA LEY 1712 DEL 6 DE MARZO DEL 2014", este se encuentra publicado en la página web. Adicionalmente se articulo el análisis a lo dispuesto en la Resolución 1519 de 2020. </t>
  </si>
  <si>
    <t>En atención a los lineamientos definidos en la Ley 1712 de 2014, especificamente en sus articulos 9 y 11, se verifica que la entidad cuenta con la los aspectos mínimos de publicación de la información respecto a la estructura del sujeto obligad y de los servicios, procedimientos y funcionamiento del sujeto obligado.</t>
  </si>
  <si>
    <t xml:space="preserve">Durante el 2ª trimestre de la vigencia, desde la Oficina Asesora de Planeación se han realizado las siguientes actividades: 
*Revisión permanente de la información mínima obligatoria (Ley 1712/14).
*Seguimiento y ejecución al plan de trabajo dispuesto para cumplir la meta de racionalización 2022 "Transferencia de estuduantes".
</t>
  </si>
  <si>
    <t xml:space="preserve">A corde de los lineamientos legales (Ley 1712/2014 y Resolución 1519/2020), se verifica fercuentemente la actualización de la información concerniente a la gestión institucional, misma que es cargada en la página institucional por cada uno de las dependecias y áreas responsables de su publicación. </t>
  </si>
  <si>
    <t>https://www.etitc.edu.co/archives/autrdc22.xlsx</t>
  </si>
  <si>
    <t xml:space="preserve">Desde la Oficina de Atención al ciudadano se desarrollo de manera parcial la matriz "Plan de trabajo de Atención al ciudadano", esta muestra la algunas actividades a desarrollar durante la vigencia, es necesario revisar las metas para la vigencia y los respectivos productos a desarrollar. </t>
  </si>
  <si>
    <t>Documento en construcción</t>
  </si>
  <si>
    <t xml:space="preserve">No se ha reportado información acerca de esta actividad durante el 2ª trimestre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</si>
</sst>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31"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2"/>
      <name val="Arial"/>
      <family val="2"/>
    </font>
    <font>
      <u/>
      <sz val="10"/>
      <color theme="10"/>
      <name val="Times New Roman"/>
      <family val="1"/>
    </font>
    <font>
      <b/>
      <sz val="12"/>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sz val="12"/>
      <color rgb="FF000000"/>
      <name val="Calibri"/>
      <family val="2"/>
      <scheme val="minor"/>
    </font>
    <font>
      <u/>
      <sz val="12"/>
      <color theme="10"/>
      <name val="Times New Roman"/>
      <family val="1"/>
    </font>
    <font>
      <sz val="12"/>
      <color rgb="FF000000"/>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B050"/>
        <bgColor indexed="64"/>
      </patternFill>
    </fill>
    <fill>
      <patternFill patternType="solid">
        <fgColor indexed="9"/>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thin">
        <color auto="1"/>
      </left>
      <right/>
      <top style="thin">
        <color auto="1"/>
      </top>
      <bottom style="medium">
        <color auto="1"/>
      </bottom>
      <diagonal/>
    </border>
    <border>
      <left style="medium">
        <color indexed="64"/>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51">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vertical="center"/>
    </xf>
    <xf numFmtId="0" fontId="0" fillId="0" borderId="0" xfId="0" applyAlignment="1">
      <alignment horizontal="center"/>
    </xf>
    <xf numFmtId="0" fontId="0" fillId="0" borderId="0" xfId="0" applyAlignment="1">
      <alignment shrinkToFit="1"/>
    </xf>
    <xf numFmtId="0" fontId="0" fillId="0" borderId="11" xfId="0" applyBorder="1" applyAlignment="1">
      <alignment horizontal="center" vertical="center" wrapText="1"/>
    </xf>
    <xf numFmtId="0" fontId="10" fillId="0" borderId="16" xfId="0" applyFont="1" applyBorder="1" applyAlignment="1">
      <alignment horizontal="center" vertical="center"/>
    </xf>
    <xf numFmtId="0" fontId="10" fillId="0" borderId="22" xfId="0" applyFont="1" applyFill="1" applyBorder="1" applyAlignment="1">
      <alignment horizontal="center" vertical="center" wrapText="1"/>
    </xf>
    <xf numFmtId="0" fontId="0" fillId="2" borderId="0" xfId="0" applyFill="1"/>
    <xf numFmtId="0" fontId="0" fillId="2" borderId="0" xfId="0" applyFill="1" applyAlignment="1">
      <alignment shrinkToFit="1"/>
    </xf>
    <xf numFmtId="0" fontId="0" fillId="0" borderId="0" xfId="0" applyAlignment="1">
      <alignment wrapText="1"/>
    </xf>
    <xf numFmtId="0" fontId="0" fillId="0" borderId="11" xfId="0" applyFont="1" applyBorder="1" applyAlignment="1">
      <alignment wrapText="1"/>
    </xf>
    <xf numFmtId="9" fontId="0" fillId="0" borderId="21" xfId="1" applyNumberFormat="1" applyFont="1" applyBorder="1"/>
    <xf numFmtId="9" fontId="0" fillId="0" borderId="12" xfId="0" applyNumberFormat="1" applyBorder="1"/>
    <xf numFmtId="0" fontId="0" fillId="0" borderId="13" xfId="0" applyFont="1"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Font="1" applyBorder="1" applyAlignment="1">
      <alignment wrapText="1" readingOrder="1"/>
    </xf>
    <xf numFmtId="0" fontId="12" fillId="0" borderId="11" xfId="0" applyFont="1" applyBorder="1" applyAlignment="1">
      <alignment wrapText="1" readingOrder="1"/>
    </xf>
    <xf numFmtId="0" fontId="0" fillId="0" borderId="13" xfId="0" applyFont="1" applyBorder="1" applyAlignment="1">
      <alignment wrapText="1" readingOrder="1"/>
    </xf>
    <xf numFmtId="0" fontId="0" fillId="0" borderId="24" xfId="0" applyFont="1" applyBorder="1" applyAlignment="1">
      <alignment wrapText="1" readingOrder="1"/>
    </xf>
    <xf numFmtId="0" fontId="12" fillId="0" borderId="24" xfId="0" applyFont="1" applyBorder="1" applyAlignment="1">
      <alignment horizontal="justify" vertical="center" wrapText="1" readingOrder="1"/>
    </xf>
    <xf numFmtId="0" fontId="0" fillId="0" borderId="25" xfId="0" applyFont="1"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9" fillId="0" borderId="0" xfId="3" applyFont="1"/>
    <xf numFmtId="0" fontId="18" fillId="5" borderId="0" xfId="3" applyFont="1" applyFill="1" applyAlignment="1">
      <alignment horizontal="left" vertical="top" wrapText="1"/>
    </xf>
    <xf numFmtId="14" fontId="18" fillId="5" borderId="28" xfId="3"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14" fontId="0" fillId="0" borderId="26" xfId="0" applyNumberFormat="1" applyBorder="1" applyAlignment="1">
      <alignment horizontal="center" vertical="center" wrapText="1"/>
    </xf>
    <xf numFmtId="14" fontId="0" fillId="0" borderId="26" xfId="0" applyNumberFormat="1" applyFill="1" applyBorder="1" applyAlignment="1">
      <alignment horizontal="center" vertical="center" wrapText="1"/>
    </xf>
    <xf numFmtId="14" fontId="0" fillId="0" borderId="30" xfId="0" applyNumberFormat="1" applyBorder="1" applyAlignment="1">
      <alignment horizontal="center" vertical="center" wrapText="1"/>
    </xf>
    <xf numFmtId="164" fontId="21" fillId="0" borderId="11" xfId="0" applyNumberFormat="1" applyFont="1" applyBorder="1" applyAlignment="1">
      <alignment horizontal="center" vertical="center" wrapText="1"/>
    </xf>
    <xf numFmtId="0" fontId="0" fillId="0" borderId="0" xfId="0" applyAlignment="1">
      <alignment horizontal="left" vertical="top"/>
    </xf>
    <xf numFmtId="0" fontId="15" fillId="4" borderId="11" xfId="0" applyFont="1" applyFill="1" applyBorder="1" applyAlignment="1">
      <alignment horizontal="left" vertical="top" wrapText="1"/>
    </xf>
    <xf numFmtId="0" fontId="0" fillId="0" borderId="11" xfId="0" applyBorder="1" applyAlignment="1">
      <alignment horizontal="left" vertical="top"/>
    </xf>
    <xf numFmtId="0" fontId="15" fillId="4" borderId="11" xfId="0" applyFont="1" applyFill="1" applyBorder="1" applyAlignment="1">
      <alignment horizontal="center" vertical="top" wrapText="1"/>
    </xf>
    <xf numFmtId="0" fontId="0" fillId="0" borderId="11" xfId="0" applyBorder="1" applyAlignment="1">
      <alignment horizontal="left" vertical="top" wrapText="1"/>
    </xf>
    <xf numFmtId="0" fontId="0" fillId="2" borderId="11" xfId="0" applyFill="1" applyBorder="1" applyAlignment="1">
      <alignment horizontal="left" vertical="top" wrapText="1"/>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26"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0" fillId="2" borderId="11" xfId="0" applyFont="1" applyFill="1" applyBorder="1" applyAlignment="1">
      <alignment horizontal="left" vertical="top" wrapText="1"/>
    </xf>
    <xf numFmtId="0" fontId="15" fillId="4" borderId="11" xfId="0" applyFont="1" applyFill="1" applyBorder="1" applyAlignment="1">
      <alignment horizontal="center" vertical="center"/>
    </xf>
    <xf numFmtId="0" fontId="0" fillId="0" borderId="0" xfId="0" applyAlignment="1">
      <alignment vertical="top"/>
    </xf>
    <xf numFmtId="0" fontId="0" fillId="0" borderId="11" xfId="0" applyBorder="1" applyAlignment="1">
      <alignment vertical="top" wrapText="1"/>
    </xf>
    <xf numFmtId="0" fontId="0" fillId="0" borderId="11" xfId="0" applyBorder="1" applyAlignment="1">
      <alignment vertical="top"/>
    </xf>
    <xf numFmtId="0" fontId="15" fillId="4" borderId="26" xfId="0" applyFont="1" applyFill="1" applyBorder="1" applyAlignment="1">
      <alignment horizontal="center" vertical="center"/>
    </xf>
    <xf numFmtId="0" fontId="15" fillId="4" borderId="11" xfId="0" applyFont="1" applyFill="1" applyBorder="1" applyAlignment="1">
      <alignment horizontal="center" vertical="center"/>
    </xf>
    <xf numFmtId="0" fontId="0" fillId="2" borderId="11" xfId="0" applyFill="1" applyBorder="1" applyAlignment="1">
      <alignment vertical="top"/>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22" fillId="0" borderId="11" xfId="4" applyBorder="1" applyAlignment="1">
      <alignment vertical="top" wrapText="1"/>
    </xf>
    <xf numFmtId="0" fontId="0" fillId="2" borderId="11" xfId="0" applyFill="1" applyBorder="1" applyAlignment="1">
      <alignment vertical="top" wrapText="1"/>
    </xf>
    <xf numFmtId="0" fontId="15" fillId="4" borderId="18" xfId="0" applyFont="1" applyFill="1" applyBorder="1" applyAlignment="1">
      <alignment horizontal="center" vertical="center"/>
    </xf>
    <xf numFmtId="0" fontId="15" fillId="4" borderId="0" xfId="0" applyFont="1" applyFill="1" applyBorder="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16" fillId="4" borderId="29" xfId="0" applyFont="1" applyFill="1" applyBorder="1" applyAlignment="1">
      <alignment horizontal="center" vertical="center"/>
    </xf>
    <xf numFmtId="0" fontId="16" fillId="4" borderId="0" xfId="0" applyFont="1" applyFill="1" applyBorder="1" applyAlignment="1">
      <alignment horizontal="center" vertical="center"/>
    </xf>
    <xf numFmtId="0" fontId="15" fillId="4" borderId="26"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27" xfId="0" applyFont="1" applyFill="1" applyBorder="1" applyAlignment="1">
      <alignment horizontal="center" vertical="center"/>
    </xf>
    <xf numFmtId="0" fontId="0" fillId="0" borderId="11" xfId="0" applyBorder="1" applyAlignment="1">
      <alignment horizontal="center" vertical="top"/>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10" xfId="0" applyFont="1" applyFill="1" applyBorder="1" applyAlignment="1">
      <alignment horizontal="center" vertical="center"/>
    </xf>
    <xf numFmtId="0" fontId="15" fillId="4" borderId="12" xfId="0" applyFont="1" applyFill="1" applyBorder="1" applyAlignment="1">
      <alignment horizontal="center" vertical="center"/>
    </xf>
    <xf numFmtId="0" fontId="20" fillId="5" borderId="0" xfId="3" applyFont="1" applyFill="1" applyAlignment="1">
      <alignment horizontal="center" vertical="center" wrapText="1"/>
    </xf>
    <xf numFmtId="0" fontId="19" fillId="5" borderId="0" xfId="3" applyFont="1" applyFill="1" applyAlignment="1">
      <alignment horizontal="left" vertical="center" wrapText="1"/>
    </xf>
    <xf numFmtId="0" fontId="19" fillId="5" borderId="28" xfId="3" applyFont="1" applyFill="1" applyBorder="1" applyAlignment="1">
      <alignment horizontal="left"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8" fillId="5" borderId="28" xfId="3" applyFont="1" applyFill="1" applyBorder="1" applyAlignment="1">
      <alignment horizontal="center" vertical="center" wrapText="1"/>
    </xf>
    <xf numFmtId="0" fontId="16" fillId="4" borderId="29" xfId="0" applyFont="1" applyFill="1" applyBorder="1" applyAlignment="1">
      <alignment horizontal="center" vertical="center" shrinkToFit="1"/>
    </xf>
    <xf numFmtId="0" fontId="16" fillId="4" borderId="0" xfId="0" applyFont="1" applyFill="1" applyBorder="1" applyAlignment="1">
      <alignment horizontal="center" vertical="center" shrinkToFit="1"/>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20"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15" fillId="4" borderId="11" xfId="0" applyFont="1" applyFill="1" applyBorder="1" applyAlignment="1">
      <alignment horizontal="left" vertical="top"/>
    </xf>
    <xf numFmtId="164" fontId="23" fillId="0" borderId="11" xfId="0" applyNumberFormat="1" applyFont="1" applyBorder="1" applyAlignment="1">
      <alignment horizontal="center" vertical="center" wrapText="1"/>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1" xfId="0" applyFont="1" applyFill="1" applyBorder="1" applyAlignment="1">
      <alignment horizontal="center" vertical="top" wrapText="1"/>
    </xf>
    <xf numFmtId="0" fontId="16" fillId="4" borderId="11" xfId="0" applyFont="1" applyFill="1" applyBorder="1" applyAlignment="1">
      <alignment horizontal="left" vertical="top" wrapText="1"/>
    </xf>
    <xf numFmtId="0" fontId="24" fillId="0" borderId="10" xfId="0" applyFont="1" applyBorder="1" applyAlignment="1">
      <alignment horizontal="center" vertical="center" wrapText="1"/>
    </xf>
    <xf numFmtId="0" fontId="25" fillId="0" borderId="11" xfId="0" applyFont="1" applyBorder="1" applyAlignment="1">
      <alignment vertical="center" wrapText="1"/>
    </xf>
    <xf numFmtId="0" fontId="25" fillId="0" borderId="11" xfId="0" applyFont="1" applyBorder="1" applyAlignment="1">
      <alignment horizontal="justify" vertical="center" wrapText="1"/>
    </xf>
    <xf numFmtId="0" fontId="25" fillId="0" borderId="11" xfId="0" applyFont="1" applyBorder="1" applyAlignment="1">
      <alignment horizontal="center" vertical="center" wrapText="1"/>
    </xf>
    <xf numFmtId="14" fontId="25" fillId="0" borderId="12" xfId="0" applyNumberFormat="1" applyFont="1" applyBorder="1" applyAlignment="1">
      <alignment horizontal="center" vertical="center" wrapText="1" shrinkToFit="1"/>
    </xf>
    <xf numFmtId="0" fontId="2" fillId="2" borderId="11" xfId="0" applyFont="1" applyFill="1" applyBorder="1" applyAlignment="1">
      <alignment horizontal="left" vertical="top" wrapText="1"/>
    </xf>
    <xf numFmtId="0" fontId="26" fillId="0" borderId="11" xfId="4" applyFont="1" applyFill="1" applyBorder="1" applyAlignment="1">
      <alignment horizontal="left" vertical="top" wrapText="1"/>
    </xf>
    <xf numFmtId="0" fontId="25" fillId="0" borderId="11" xfId="0" applyFont="1" applyBorder="1" applyAlignment="1">
      <alignment horizontal="left" vertical="top" wrapText="1"/>
    </xf>
    <xf numFmtId="0" fontId="25" fillId="0" borderId="11" xfId="0" applyFont="1" applyBorder="1" applyAlignment="1">
      <alignment vertical="top"/>
    </xf>
    <xf numFmtId="0" fontId="24" fillId="0" borderId="10" xfId="0" applyFont="1" applyBorder="1" applyAlignment="1">
      <alignment horizontal="center" vertical="center" wrapText="1"/>
    </xf>
    <xf numFmtId="0" fontId="26" fillId="0" borderId="0" xfId="4" applyFont="1" applyAlignment="1">
      <alignment vertical="top" wrapText="1"/>
    </xf>
    <xf numFmtId="14" fontId="25" fillId="0" borderId="12" xfId="0" applyNumberFormat="1" applyFont="1" applyBorder="1" applyAlignment="1">
      <alignment horizontal="center" vertical="center" shrinkToFit="1"/>
    </xf>
    <xf numFmtId="0" fontId="27" fillId="2" borderId="11" xfId="0" applyFont="1" applyFill="1" applyBorder="1" applyAlignment="1">
      <alignment horizontal="left" vertical="top" wrapText="1"/>
    </xf>
    <xf numFmtId="0" fontId="26" fillId="0" borderId="11" xfId="4" applyFont="1" applyBorder="1" applyAlignment="1">
      <alignment horizontal="left" vertical="top" wrapText="1"/>
    </xf>
    <xf numFmtId="14" fontId="25" fillId="2" borderId="12" xfId="0" applyNumberFormat="1" applyFont="1" applyFill="1" applyBorder="1" applyAlignment="1">
      <alignment horizontal="center" vertical="center" shrinkToFit="1"/>
    </xf>
    <xf numFmtId="14" fontId="25" fillId="0" borderId="12" xfId="0" applyNumberFormat="1" applyFont="1" applyFill="1" applyBorder="1" applyAlignment="1">
      <alignment horizontal="center" vertical="center" shrinkToFit="1"/>
    </xf>
    <xf numFmtId="0" fontId="25" fillId="0" borderId="11" xfId="0" applyFont="1" applyBorder="1" applyAlignment="1">
      <alignment horizontal="left" vertical="top"/>
    </xf>
    <xf numFmtId="0" fontId="25" fillId="0" borderId="11" xfId="0" applyFont="1" applyBorder="1" applyAlignment="1">
      <alignment vertical="top" wrapText="1"/>
    </xf>
    <xf numFmtId="0" fontId="24" fillId="0" borderId="15" xfId="0" applyFont="1" applyBorder="1" applyAlignment="1">
      <alignment horizontal="center" vertical="center" wrapText="1"/>
    </xf>
    <xf numFmtId="0" fontId="25" fillId="0" borderId="13" xfId="0" applyFont="1" applyBorder="1" applyAlignment="1">
      <alignment vertical="center" wrapText="1"/>
    </xf>
    <xf numFmtId="0" fontId="25" fillId="0" borderId="13" xfId="0" applyFont="1" applyBorder="1" applyAlignment="1">
      <alignment horizontal="justify" vertical="center" wrapText="1"/>
    </xf>
    <xf numFmtId="0" fontId="25" fillId="0" borderId="13" xfId="0" applyFont="1" applyBorder="1" applyAlignment="1">
      <alignment horizontal="center" vertical="center" wrapText="1"/>
    </xf>
    <xf numFmtId="14" fontId="25" fillId="0" borderId="14" xfId="0" applyNumberFormat="1" applyFont="1" applyBorder="1" applyAlignment="1">
      <alignment horizontal="center" vertical="center" shrinkToFit="1"/>
    </xf>
    <xf numFmtId="0" fontId="25" fillId="0" borderId="0" xfId="0" applyFont="1"/>
    <xf numFmtId="0" fontId="25" fillId="0" borderId="0" xfId="0" applyFont="1" applyAlignment="1">
      <alignment shrinkToFit="1"/>
    </xf>
    <xf numFmtId="0" fontId="25" fillId="0" borderId="11" xfId="0" applyFont="1" applyBorder="1" applyAlignment="1">
      <alignment horizontal="center" vertical="top"/>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22" xfId="0" applyFont="1" applyFill="1" applyBorder="1" applyAlignment="1">
      <alignment horizontal="center" vertical="center" wrapText="1"/>
    </xf>
    <xf numFmtId="0" fontId="25" fillId="0" borderId="0" xfId="0" applyFont="1" applyAlignment="1">
      <alignment vertical="top"/>
    </xf>
    <xf numFmtId="0" fontId="24" fillId="0" borderId="10" xfId="0" applyFont="1" applyBorder="1" applyAlignment="1">
      <alignment horizontal="center" vertical="center" wrapText="1" shrinkToFit="1"/>
    </xf>
    <xf numFmtId="0" fontId="25" fillId="0" borderId="11" xfId="0" applyFont="1" applyBorder="1" applyAlignment="1">
      <alignment horizontal="justify" vertical="center" shrinkToFit="1"/>
    </xf>
    <xf numFmtId="0" fontId="25" fillId="0" borderId="11" xfId="0" applyFont="1" applyBorder="1" applyAlignment="1">
      <alignment horizontal="center" vertical="center" wrapText="1" shrinkToFit="1"/>
    </xf>
    <xf numFmtId="0" fontId="28" fillId="0" borderId="11" xfId="4" applyFont="1" applyBorder="1" applyAlignment="1">
      <alignment horizontal="left" vertical="top" wrapText="1"/>
    </xf>
    <xf numFmtId="0" fontId="2" fillId="2" borderId="11"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5" fillId="2" borderId="11" xfId="0" applyFont="1" applyFill="1" applyBorder="1" applyAlignment="1">
      <alignment horizontal="left" vertical="top" wrapText="1"/>
    </xf>
    <xf numFmtId="0" fontId="25" fillId="2" borderId="11" xfId="0" applyFont="1" applyFill="1" applyBorder="1" applyAlignment="1">
      <alignment horizontal="justify" vertical="center" shrinkToFit="1"/>
    </xf>
    <xf numFmtId="0" fontId="25" fillId="0" borderId="11" xfId="0" applyFont="1" applyBorder="1" applyAlignment="1">
      <alignment horizontal="center" vertical="center" shrinkToFit="1"/>
    </xf>
    <xf numFmtId="0" fontId="25" fillId="0" borderId="11" xfId="0" applyFont="1" applyFill="1" applyBorder="1" applyAlignment="1">
      <alignment horizontal="center" vertical="center" wrapText="1" shrinkToFit="1"/>
    </xf>
    <xf numFmtId="0" fontId="2" fillId="0" borderId="11" xfId="0" applyFont="1" applyBorder="1" applyAlignment="1">
      <alignment horizontal="left" vertical="center" wrapText="1"/>
    </xf>
    <xf numFmtId="0" fontId="2" fillId="0" borderId="11" xfId="0" applyFont="1" applyBorder="1" applyAlignment="1">
      <alignment horizontal="center" vertical="center" wrapText="1" shrinkToFit="1"/>
    </xf>
    <xf numFmtId="14" fontId="25" fillId="0" borderId="12" xfId="0" applyNumberFormat="1" applyFont="1" applyFill="1" applyBorder="1" applyAlignment="1">
      <alignment horizontal="center" vertical="center" wrapText="1" shrinkToFit="1"/>
    </xf>
    <xf numFmtId="0" fontId="25" fillId="0" borderId="11" xfId="0" applyFont="1" applyFill="1" applyBorder="1" applyAlignment="1">
      <alignment horizontal="left" vertical="center" wrapText="1"/>
    </xf>
    <xf numFmtId="14" fontId="2" fillId="0" borderId="12" xfId="0" applyNumberFormat="1" applyFont="1" applyBorder="1" applyAlignment="1">
      <alignment horizontal="center" vertical="center" wrapText="1" shrinkToFit="1"/>
    </xf>
    <xf numFmtId="0" fontId="25" fillId="0" borderId="11" xfId="0" applyFont="1" applyBorder="1" applyAlignment="1">
      <alignment vertical="center" shrinkToFit="1"/>
    </xf>
    <xf numFmtId="0" fontId="25" fillId="2" borderId="11" xfId="0" applyFont="1" applyFill="1" applyBorder="1" applyAlignment="1">
      <alignment horizontal="center" vertical="center" wrapText="1" shrinkToFit="1"/>
    </xf>
    <xf numFmtId="14" fontId="2" fillId="0" borderId="26" xfId="0" applyNumberFormat="1" applyFont="1" applyBorder="1" applyAlignment="1">
      <alignment horizontal="center" vertical="center" wrapText="1" shrinkToFit="1"/>
    </xf>
    <xf numFmtId="0" fontId="2" fillId="0" borderId="11" xfId="0" applyFont="1" applyFill="1" applyBorder="1" applyAlignment="1">
      <alignment horizontal="justify" vertical="center" wrapText="1" shrinkToFit="1"/>
    </xf>
    <xf numFmtId="14" fontId="2" fillId="2" borderId="26" xfId="0" applyNumberFormat="1" applyFont="1" applyFill="1" applyBorder="1" applyAlignment="1">
      <alignment horizontal="center" vertical="center" wrapText="1" shrinkToFit="1"/>
    </xf>
    <xf numFmtId="0" fontId="25" fillId="0" borderId="11" xfId="0" applyFont="1" applyBorder="1" applyAlignment="1">
      <alignment horizontal="left" vertical="top" wrapText="1" shrinkToFit="1"/>
    </xf>
    <xf numFmtId="0" fontId="28" fillId="0" borderId="11" xfId="4" applyFont="1" applyBorder="1" applyAlignment="1">
      <alignment vertical="top" wrapText="1" shrinkToFit="1"/>
    </xf>
    <xf numFmtId="0" fontId="28" fillId="0" borderId="11" xfId="4" applyFont="1" applyBorder="1" applyAlignment="1">
      <alignment horizontal="left" vertical="top" wrapText="1" shrinkToFit="1"/>
    </xf>
    <xf numFmtId="0" fontId="2" fillId="2" borderId="11" xfId="0" applyFont="1" applyFill="1" applyBorder="1" applyAlignment="1">
      <alignment horizontal="justify" vertical="center" shrinkToFit="1"/>
    </xf>
    <xf numFmtId="0" fontId="24" fillId="0" borderId="10" xfId="0" applyFont="1" applyFill="1" applyBorder="1" applyAlignment="1">
      <alignment horizontal="center" vertical="center" shrinkToFit="1"/>
    </xf>
    <xf numFmtId="0" fontId="2" fillId="0" borderId="11" xfId="0" applyFont="1" applyFill="1" applyBorder="1" applyAlignment="1">
      <alignment horizontal="center" vertical="center" wrapText="1" shrinkToFit="1"/>
    </xf>
    <xf numFmtId="14" fontId="25" fillId="0" borderId="26" xfId="0" applyNumberFormat="1" applyFont="1" applyBorder="1" applyAlignment="1">
      <alignment horizontal="center" vertical="center" wrapText="1" shrinkToFit="1"/>
    </xf>
    <xf numFmtId="0" fontId="24" fillId="0" borderId="10" xfId="0" applyFont="1" applyFill="1" applyBorder="1" applyAlignment="1">
      <alignment horizontal="center" vertical="center" wrapText="1" shrinkToFit="1"/>
    </xf>
    <xf numFmtId="0" fontId="25" fillId="0" borderId="13" xfId="0" applyFont="1" applyFill="1" applyBorder="1" applyAlignment="1">
      <alignment horizontal="center" vertical="center" shrinkToFit="1"/>
    </xf>
    <xf numFmtId="0" fontId="24" fillId="0" borderId="15" xfId="0" applyFont="1" applyFill="1" applyBorder="1" applyAlignment="1">
      <alignment horizontal="center" vertical="center" wrapText="1" shrinkToFit="1"/>
    </xf>
    <xf numFmtId="0" fontId="25" fillId="0" borderId="13" xfId="0" applyFont="1" applyBorder="1" applyAlignment="1">
      <alignment vertical="center" shrinkToFit="1"/>
    </xf>
    <xf numFmtId="0" fontId="25" fillId="0" borderId="13" xfId="0" applyFont="1" applyBorder="1" applyAlignment="1">
      <alignment horizontal="left" vertical="center" wrapText="1"/>
    </xf>
    <xf numFmtId="0" fontId="2" fillId="0" borderId="13" xfId="0" applyFont="1" applyBorder="1" applyAlignment="1">
      <alignment horizontal="center" vertical="center" wrapText="1"/>
    </xf>
    <xf numFmtId="14" fontId="25" fillId="0" borderId="30" xfId="0" applyNumberFormat="1" applyFont="1" applyBorder="1" applyAlignment="1">
      <alignment horizontal="center" vertical="center" wrapText="1" shrinkToFit="1"/>
    </xf>
    <xf numFmtId="0" fontId="25" fillId="2" borderId="0" xfId="0" applyFont="1" applyFill="1" applyAlignment="1">
      <alignment shrinkToFit="1"/>
    </xf>
    <xf numFmtId="0" fontId="25" fillId="0" borderId="0" xfId="0" applyFont="1" applyAlignment="1">
      <alignment horizontal="left" vertical="top" wrapText="1" shrinkToFit="1"/>
    </xf>
    <xf numFmtId="0" fontId="25" fillId="0" borderId="0" xfId="0" applyFont="1" applyAlignment="1">
      <alignment wrapText="1" shrinkToFit="1"/>
    </xf>
    <xf numFmtId="0" fontId="25" fillId="0" borderId="0" xfId="0" applyFont="1" applyAlignment="1">
      <alignment horizontal="left" vertical="top" shrinkToFit="1"/>
    </xf>
    <xf numFmtId="0" fontId="24" fillId="0" borderId="18" xfId="0" applyFont="1" applyBorder="1" applyAlignment="1">
      <alignment horizontal="center" vertical="center" wrapText="1"/>
    </xf>
    <xf numFmtId="14" fontId="25" fillId="0" borderId="26" xfId="0" applyNumberFormat="1" applyFont="1" applyBorder="1" applyAlignment="1">
      <alignment horizontal="center" vertical="center" wrapText="1"/>
    </xf>
    <xf numFmtId="0" fontId="29" fillId="2" borderId="11" xfId="0" applyFont="1" applyFill="1" applyBorder="1" applyAlignment="1">
      <alignment horizontal="left" vertical="top" wrapText="1"/>
    </xf>
    <xf numFmtId="0" fontId="30" fillId="0" borderId="33" xfId="0" applyFont="1" applyFill="1" applyBorder="1" applyAlignment="1">
      <alignment horizontal="center" vertical="top" wrapText="1"/>
    </xf>
    <xf numFmtId="0" fontId="25" fillId="2" borderId="11" xfId="0" applyFont="1" applyFill="1" applyBorder="1" applyAlignment="1">
      <alignment vertical="center" wrapText="1"/>
    </xf>
    <xf numFmtId="0" fontId="28" fillId="0" borderId="11" xfId="4" applyFont="1" applyBorder="1" applyAlignment="1">
      <alignment vertical="center" wrapText="1"/>
    </xf>
    <xf numFmtId="0" fontId="24" fillId="0" borderId="19" xfId="0" applyFont="1" applyBorder="1" applyAlignment="1">
      <alignment horizontal="center" vertical="center" wrapText="1"/>
    </xf>
    <xf numFmtId="0" fontId="25" fillId="0" borderId="11" xfId="0" applyFont="1" applyFill="1" applyBorder="1" applyAlignment="1">
      <alignment horizontal="justify" vertical="center" wrapText="1"/>
    </xf>
    <xf numFmtId="14" fontId="25" fillId="0" borderId="12" xfId="0" applyNumberFormat="1" applyFont="1" applyBorder="1" applyAlignment="1">
      <alignment horizontal="center" vertical="center" wrapText="1"/>
    </xf>
    <xf numFmtId="0" fontId="2" fillId="0" borderId="11" xfId="0" applyFont="1" applyBorder="1" applyAlignment="1">
      <alignment horizontal="justify" vertical="center" wrapText="1"/>
    </xf>
    <xf numFmtId="0" fontId="25" fillId="0" borderId="11" xfId="0" applyFont="1" applyFill="1" applyBorder="1" applyAlignment="1">
      <alignment horizontal="center" vertical="center" wrapText="1"/>
    </xf>
    <xf numFmtId="14" fontId="2" fillId="0" borderId="12" xfId="0" applyNumberFormat="1" applyFont="1" applyBorder="1" applyAlignment="1">
      <alignment horizontal="center" vertical="center" wrapText="1"/>
    </xf>
    <xf numFmtId="14" fontId="2" fillId="0" borderId="14" xfId="0" applyNumberFormat="1" applyFont="1" applyFill="1" applyBorder="1" applyAlignment="1">
      <alignment horizontal="center" vertical="center" wrapText="1"/>
    </xf>
    <xf numFmtId="0" fontId="25" fillId="2" borderId="0" xfId="0" applyFont="1" applyFill="1"/>
    <xf numFmtId="0" fontId="25" fillId="2" borderId="0" xfId="0" applyFont="1" applyFill="1" applyAlignment="1">
      <alignment horizontal="center"/>
    </xf>
    <xf numFmtId="0" fontId="25" fillId="0" borderId="11" xfId="0" applyFont="1" applyBorder="1" applyAlignment="1">
      <alignment horizontal="justify" vertical="center" wrapText="1" shrinkToFit="1"/>
    </xf>
    <xf numFmtId="0" fontId="24" fillId="0" borderId="15" xfId="0" applyFont="1" applyBorder="1" applyAlignment="1">
      <alignment horizontal="center" vertical="center" wrapText="1" shrinkToFit="1"/>
    </xf>
    <xf numFmtId="0" fontId="25" fillId="0" borderId="13" xfId="0" applyFont="1" applyBorder="1" applyAlignment="1">
      <alignment horizontal="justify" vertical="center" shrinkToFit="1"/>
    </xf>
    <xf numFmtId="0" fontId="25" fillId="0" borderId="13" xfId="0" applyFont="1" applyFill="1" applyBorder="1" applyAlignment="1">
      <alignment horizontal="justify" vertical="center" shrinkToFit="1"/>
    </xf>
    <xf numFmtId="0" fontId="25" fillId="0" borderId="13" xfId="0" applyFont="1" applyFill="1" applyBorder="1" applyAlignment="1">
      <alignment horizontal="center" vertical="center" wrapText="1" shrinkToFit="1"/>
    </xf>
    <xf numFmtId="14" fontId="25" fillId="0" borderId="14" xfId="0" applyNumberFormat="1" applyFont="1" applyBorder="1" applyAlignment="1">
      <alignment horizontal="center" vertical="center" wrapText="1" shrinkToFit="1"/>
    </xf>
    <xf numFmtId="0" fontId="16" fillId="4" borderId="12" xfId="0" applyFont="1" applyFill="1" applyBorder="1" applyAlignment="1">
      <alignment horizontal="center" vertical="center"/>
    </xf>
    <xf numFmtId="0" fontId="25" fillId="0" borderId="11" xfId="0" applyFont="1" applyBorder="1" applyAlignment="1">
      <alignment horizontal="justify" vertical="center"/>
    </xf>
    <xf numFmtId="0" fontId="25" fillId="0" borderId="11" xfId="0" applyFont="1" applyBorder="1" applyAlignment="1">
      <alignment vertical="center"/>
    </xf>
    <xf numFmtId="0" fontId="25" fillId="0" borderId="11" xfId="0" applyFont="1" applyFill="1" applyBorder="1" applyAlignment="1">
      <alignment vertical="center"/>
    </xf>
    <xf numFmtId="14" fontId="25" fillId="0" borderId="12" xfId="0" applyNumberFormat="1" applyFont="1" applyFill="1" applyBorder="1" applyAlignment="1">
      <alignment horizontal="center" vertical="center" wrapText="1"/>
    </xf>
    <xf numFmtId="0" fontId="2" fillId="0" borderId="11" xfId="0" applyFont="1" applyBorder="1" applyAlignment="1">
      <alignment vertical="center" wrapText="1"/>
    </xf>
    <xf numFmtId="0" fontId="25" fillId="0" borderId="11" xfId="0" applyFont="1" applyBorder="1"/>
    <xf numFmtId="0" fontId="2" fillId="0" borderId="13" xfId="0" applyFont="1" applyBorder="1" applyAlignment="1">
      <alignment vertical="center" wrapText="1"/>
    </xf>
    <xf numFmtId="0" fontId="2" fillId="0" borderId="13" xfId="0" applyFont="1" applyFill="1" applyBorder="1" applyAlignment="1">
      <alignment horizontal="justify" vertical="center" wrapText="1"/>
    </xf>
    <xf numFmtId="14" fontId="25" fillId="0" borderId="14" xfId="0" applyNumberFormat="1" applyFont="1" applyBorder="1" applyAlignment="1">
      <alignment horizontal="center" vertical="center" wrapText="1"/>
    </xf>
    <xf numFmtId="0" fontId="25" fillId="0" borderId="0" xfId="0" applyFont="1" applyAlignment="1">
      <alignment wrapText="1"/>
    </xf>
    <xf numFmtId="0" fontId="16" fillId="4" borderId="11" xfId="0" applyFont="1" applyFill="1" applyBorder="1" applyAlignment="1">
      <alignment horizontal="center" vertical="center" wrapText="1"/>
    </xf>
    <xf numFmtId="0" fontId="15" fillId="4" borderId="11" xfId="0" applyFont="1" applyFill="1" applyBorder="1" applyAlignment="1">
      <alignment horizontal="center" vertical="center" wrapText="1"/>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1</xdr:col>
      <xdr:colOff>1920240</xdr:colOff>
      <xdr:row>4</xdr:row>
      <xdr:rowOff>170112</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53340"/>
          <a:ext cx="1920240" cy="847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274320</xdr:colOff>
      <xdr:row>0</xdr:row>
      <xdr:rowOff>36983</xdr:rowOff>
    </xdr:from>
    <xdr:to>
      <xdr:col>3</xdr:col>
      <xdr:colOff>428625</xdr:colOff>
      <xdr:row>5</xdr:row>
      <xdr:rowOff>89849</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4320" y="36983"/>
          <a:ext cx="1981200" cy="87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1920240</xdr:colOff>
      <xdr:row>4</xdr:row>
      <xdr:rowOff>164273</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769" y="45292"/>
          <a:ext cx="1902311" cy="854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53340</xdr:rowOff>
    </xdr:from>
    <xdr:to>
      <xdr:col>2</xdr:col>
      <xdr:colOff>23172</xdr:colOff>
      <xdr:row>4</xdr:row>
      <xdr:rowOff>158387</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6220" y="53340"/>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5</xdr:row>
      <xdr:rowOff>280988</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tramites1.suit.gov.co/racionalizacion-web/faces/gestionoperacion/ver_fi_datos_operacion.jsf?_adf.ctrl-state=fsiebmbih_3" TargetMode="External"/><Relationship Id="rId2" Type="http://schemas.openxmlformats.org/officeDocument/2006/relationships/hyperlink" Target="https://itceduco-my.sharepoint.com/:x:/g/personal/plandeaccion_itc_edu_co/EWZaltOk-q9LkWZ3Dlil2HIBySVQ__TTiK0nPrgxi4daLw?e=XOtbh1" TargetMode="External"/><Relationship Id="rId1" Type="http://schemas.openxmlformats.org/officeDocument/2006/relationships/hyperlink" Target="https://itceduco-my.sharepoint.com/:x:/g/personal/plandeaccion_itc_edu_co/EWZaltOk-q9LkWZ3Dlil2HIBySVQ__TTiK0nPrgxi4daLw?e=XOtbh1"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tramites1.suit.gov.co/racionalizacion-web/faces/gestionoperacion/ver_fi_datos_operacion.jsf?_adf.ctrl-state=fsiebmbih_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titc.edu.co/archives/autrdc22.xlsx" TargetMode="External"/><Relationship Id="rId3" Type="http://schemas.openxmlformats.org/officeDocument/2006/relationships/hyperlink" Target="https://etitc.edu.co/es/" TargetMode="External"/><Relationship Id="rId7" Type="http://schemas.openxmlformats.org/officeDocument/2006/relationships/hyperlink" Target="https://etitc.edu.co/es/" TargetMode="External"/><Relationship Id="rId2" Type="http://schemas.openxmlformats.org/officeDocument/2006/relationships/hyperlink" Target="https://etitc.edu.co/archives/gestion21.pdf" TargetMode="External"/><Relationship Id="rId1" Type="http://schemas.openxmlformats.org/officeDocument/2006/relationships/hyperlink" Target="https://etitc.edu.co/es/page/informativo" TargetMode="External"/><Relationship Id="rId6" Type="http://schemas.openxmlformats.org/officeDocument/2006/relationships/hyperlink" Target="https://www.youtube.com/watch?v=rdT5qpklQpw" TargetMode="External"/><Relationship Id="rId5" Type="http://schemas.openxmlformats.org/officeDocument/2006/relationships/hyperlink" Target="https://etitc.edu.co/es/page/informativo" TargetMode="External"/><Relationship Id="rId10" Type="http://schemas.openxmlformats.org/officeDocument/2006/relationships/drawing" Target="../drawings/drawing3.xml"/><Relationship Id="rId4" Type="http://schemas.openxmlformats.org/officeDocument/2006/relationships/hyperlink" Target="https://www.youtube.com/watch?v=IRr3BD9swhI" TargetMode="External"/><Relationship Id="rId9"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etitc.edu.co/archives/pqrsd222.pdf" TargetMode="External"/><Relationship Id="rId2" Type="http://schemas.openxmlformats.org/officeDocument/2006/relationships/hyperlink" Target="https://etitc.edu.co/es/page/atencionciudadano&amp;informes" TargetMode="External"/><Relationship Id="rId1" Type="http://schemas.openxmlformats.org/officeDocument/2006/relationships/hyperlink" Target="https://etitc.edu.co/es/page/atencionciudadano&amp;informes" TargetMode="External"/><Relationship Id="rId6" Type="http://schemas.openxmlformats.org/officeDocument/2006/relationships/drawing" Target="../drawings/drawing4.xml"/><Relationship Id="rId5" Type="http://schemas.openxmlformats.org/officeDocument/2006/relationships/printerSettings" Target="../printerSettings/printerSettings5.bin"/><Relationship Id="rId4" Type="http://schemas.openxmlformats.org/officeDocument/2006/relationships/hyperlink" Target="https://etitc.edu.co/archives/pqrsd22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3" Type="http://schemas.openxmlformats.org/officeDocument/2006/relationships/hyperlink" Target="https://etitc.edu.co/es/page/atencionciudadano&amp;informes" TargetMode="External"/><Relationship Id="rId7" Type="http://schemas.openxmlformats.org/officeDocument/2006/relationships/hyperlink" Target="https://www.etitc.edu.co/es/page/leytransparencia" TargetMode="External"/><Relationship Id="rId2" Type="http://schemas.openxmlformats.org/officeDocument/2006/relationships/hyperlink" Target="https://itceduco-my.sharepoint.com/:v:/g/personal/auxcontabilidad_itc_edu_co/EbZjWkIYfwxKvlnFWRCbHKsBwExjNJ6OYb02zqxR4Sr-fA" TargetMode="External"/><Relationship Id="rId1" Type="http://schemas.openxmlformats.org/officeDocument/2006/relationships/hyperlink" Target="https://www.etitc.edu.co/es/page/leytransparencia" TargetMode="External"/><Relationship Id="rId6" Type="http://schemas.openxmlformats.org/officeDocument/2006/relationships/hyperlink" Target="https://etitc.edu.co/archives/seguimientotranspa21.pdf" TargetMode="External"/><Relationship Id="rId5" Type="http://schemas.openxmlformats.org/officeDocument/2006/relationships/hyperlink" Target="https://etitc.edu.co/archives/pqrsd222.pdf" TargetMode="External"/><Relationship Id="rId10" Type="http://schemas.openxmlformats.org/officeDocument/2006/relationships/drawing" Target="../drawings/drawing5.xml"/><Relationship Id="rId4" Type="http://schemas.openxmlformats.org/officeDocument/2006/relationships/hyperlink" Target="https://etitc.edu.co/archives/pqrsd222.pdf" TargetMode="External"/><Relationship Id="rId9"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89" t="s">
        <v>0</v>
      </c>
      <c r="C3" s="86" t="s">
        <v>1</v>
      </c>
      <c r="D3" s="86" t="s">
        <v>2</v>
      </c>
      <c r="E3" s="86" t="s">
        <v>3</v>
      </c>
      <c r="F3" s="86" t="s">
        <v>4</v>
      </c>
      <c r="G3" s="86" t="s">
        <v>5</v>
      </c>
      <c r="H3" s="86" t="s">
        <v>6</v>
      </c>
      <c r="I3" s="86" t="s">
        <v>7</v>
      </c>
    </row>
    <row r="4" spans="2:9" x14ac:dyDescent="0.25">
      <c r="B4" s="90"/>
      <c r="C4" s="87"/>
      <c r="D4" s="87"/>
      <c r="E4" s="87"/>
      <c r="F4" s="87"/>
      <c r="G4" s="87"/>
      <c r="H4" s="87"/>
      <c r="I4" s="87"/>
    </row>
    <row r="5" spans="2:9" x14ac:dyDescent="0.25">
      <c r="B5" s="90"/>
      <c r="C5" s="87"/>
      <c r="D5" s="87"/>
      <c r="E5" s="87"/>
      <c r="F5" s="87"/>
      <c r="G5" s="87"/>
      <c r="H5" s="87"/>
      <c r="I5" s="87"/>
    </row>
    <row r="6" spans="2:9" ht="15.75" thickBot="1" x14ac:dyDescent="0.3">
      <c r="B6" s="91"/>
      <c r="C6" s="88"/>
      <c r="D6" s="88"/>
      <c r="E6" s="88"/>
      <c r="F6" s="88"/>
      <c r="G6" s="88"/>
      <c r="H6" s="88"/>
      <c r="I6" s="107"/>
    </row>
    <row r="7" spans="2:9" x14ac:dyDescent="0.25">
      <c r="B7" s="92">
        <v>1</v>
      </c>
      <c r="C7" s="95" t="s">
        <v>8</v>
      </c>
      <c r="D7" s="98" t="s">
        <v>9</v>
      </c>
      <c r="E7" s="98" t="s">
        <v>10</v>
      </c>
      <c r="F7" s="98" t="s">
        <v>11</v>
      </c>
      <c r="G7" s="92" t="s">
        <v>12</v>
      </c>
      <c r="H7" s="92" t="s">
        <v>13</v>
      </c>
      <c r="I7" s="92"/>
    </row>
    <row r="8" spans="2:9" x14ac:dyDescent="0.25">
      <c r="B8" s="93"/>
      <c r="C8" s="96"/>
      <c r="D8" s="99"/>
      <c r="E8" s="99"/>
      <c r="F8" s="99"/>
      <c r="G8" s="93"/>
      <c r="H8" s="93"/>
      <c r="I8" s="93"/>
    </row>
    <row r="9" spans="2:9" x14ac:dyDescent="0.25">
      <c r="B9" s="93"/>
      <c r="C9" s="96"/>
      <c r="D9" s="99"/>
      <c r="E9" s="99"/>
      <c r="F9" s="99"/>
      <c r="G9" s="93"/>
      <c r="H9" s="93"/>
      <c r="I9" s="93"/>
    </row>
    <row r="10" spans="2:9" ht="15.75" thickBot="1" x14ac:dyDescent="0.3">
      <c r="B10" s="94"/>
      <c r="C10" s="97"/>
      <c r="D10" s="100"/>
      <c r="E10" s="100"/>
      <c r="F10" s="100"/>
      <c r="G10" s="94"/>
      <c r="H10" s="94"/>
      <c r="I10" s="94"/>
    </row>
    <row r="11" spans="2:9" x14ac:dyDescent="0.25">
      <c r="B11" s="92">
        <v>2</v>
      </c>
      <c r="C11" s="101" t="s">
        <v>14</v>
      </c>
      <c r="D11" s="98" t="s">
        <v>9</v>
      </c>
      <c r="E11" s="98" t="s">
        <v>10</v>
      </c>
      <c r="F11" s="104" t="s">
        <v>11</v>
      </c>
      <c r="G11" s="92" t="s">
        <v>12</v>
      </c>
      <c r="H11" s="92" t="s">
        <v>13</v>
      </c>
      <c r="I11" s="92"/>
    </row>
    <row r="12" spans="2:9" x14ac:dyDescent="0.25">
      <c r="B12" s="93"/>
      <c r="C12" s="102"/>
      <c r="D12" s="99"/>
      <c r="E12" s="99"/>
      <c r="F12" s="105"/>
      <c r="G12" s="93"/>
      <c r="H12" s="93"/>
      <c r="I12" s="93"/>
    </row>
    <row r="13" spans="2:9" x14ac:dyDescent="0.25">
      <c r="B13" s="93"/>
      <c r="C13" s="102"/>
      <c r="D13" s="99"/>
      <c r="E13" s="99"/>
      <c r="F13" s="105"/>
      <c r="G13" s="93"/>
      <c r="H13" s="93"/>
      <c r="I13" s="93"/>
    </row>
    <row r="14" spans="2:9" ht="15.75" thickBot="1" x14ac:dyDescent="0.3">
      <c r="B14" s="94"/>
      <c r="C14" s="103"/>
      <c r="D14" s="100"/>
      <c r="E14" s="100"/>
      <c r="F14" s="106"/>
      <c r="G14" s="94"/>
      <c r="H14" s="94"/>
      <c r="I14" s="94"/>
    </row>
    <row r="15" spans="2:9" x14ac:dyDescent="0.25">
      <c r="B15" s="92">
        <v>3</v>
      </c>
      <c r="C15" s="95" t="s">
        <v>15</v>
      </c>
      <c r="D15" s="98" t="s">
        <v>9</v>
      </c>
      <c r="E15" s="98" t="s">
        <v>10</v>
      </c>
      <c r="F15" s="98" t="s">
        <v>11</v>
      </c>
      <c r="G15" s="92" t="s">
        <v>12</v>
      </c>
      <c r="H15" s="92" t="s">
        <v>13</v>
      </c>
      <c r="I15" s="92"/>
    </row>
    <row r="16" spans="2:9" x14ac:dyDescent="0.25">
      <c r="B16" s="93"/>
      <c r="C16" s="96"/>
      <c r="D16" s="99"/>
      <c r="E16" s="99"/>
      <c r="F16" s="99"/>
      <c r="G16" s="93"/>
      <c r="H16" s="93"/>
      <c r="I16" s="93"/>
    </row>
    <row r="17" spans="2:9" x14ac:dyDescent="0.25">
      <c r="B17" s="93"/>
      <c r="C17" s="96"/>
      <c r="D17" s="99"/>
      <c r="E17" s="99"/>
      <c r="F17" s="99"/>
      <c r="G17" s="93"/>
      <c r="H17" s="93"/>
      <c r="I17" s="93"/>
    </row>
    <row r="18" spans="2:9" ht="15.75" thickBot="1" x14ac:dyDescent="0.3">
      <c r="B18" s="94"/>
      <c r="C18" s="97"/>
      <c r="D18" s="100"/>
      <c r="E18" s="100"/>
      <c r="F18" s="100"/>
      <c r="G18" s="94"/>
      <c r="H18" s="94"/>
      <c r="I18" s="94"/>
    </row>
    <row r="19" spans="2:9" x14ac:dyDescent="0.25">
      <c r="B19" s="92">
        <v>4</v>
      </c>
      <c r="C19" s="95" t="s">
        <v>16</v>
      </c>
      <c r="D19" s="98" t="s">
        <v>9</v>
      </c>
      <c r="E19" s="98" t="s">
        <v>10</v>
      </c>
      <c r="F19" s="98" t="s">
        <v>11</v>
      </c>
      <c r="G19" s="92" t="s">
        <v>12</v>
      </c>
      <c r="H19" s="92" t="s">
        <v>13</v>
      </c>
      <c r="I19" s="92"/>
    </row>
    <row r="20" spans="2:9" x14ac:dyDescent="0.25">
      <c r="B20" s="93"/>
      <c r="C20" s="96"/>
      <c r="D20" s="99"/>
      <c r="E20" s="99"/>
      <c r="F20" s="99"/>
      <c r="G20" s="93"/>
      <c r="H20" s="93"/>
      <c r="I20" s="93"/>
    </row>
    <row r="21" spans="2:9" x14ac:dyDescent="0.25">
      <c r="B21" s="93"/>
      <c r="C21" s="96"/>
      <c r="D21" s="99"/>
      <c r="E21" s="99"/>
      <c r="F21" s="99"/>
      <c r="G21" s="93"/>
      <c r="H21" s="93"/>
      <c r="I21" s="93"/>
    </row>
    <row r="22" spans="2:9" ht="15.75" thickBot="1" x14ac:dyDescent="0.3">
      <c r="B22" s="94"/>
      <c r="C22" s="97"/>
      <c r="D22" s="100"/>
      <c r="E22" s="100"/>
      <c r="F22" s="100"/>
      <c r="G22" s="94"/>
      <c r="H22" s="94"/>
      <c r="I22" s="94"/>
    </row>
    <row r="23" spans="2:9" x14ac:dyDescent="0.25">
      <c r="B23" s="92">
        <v>5</v>
      </c>
      <c r="C23" s="95" t="s">
        <v>17</v>
      </c>
      <c r="D23" s="98" t="s">
        <v>9</v>
      </c>
      <c r="E23" s="98" t="s">
        <v>10</v>
      </c>
      <c r="F23" s="98" t="s">
        <v>11</v>
      </c>
      <c r="G23" s="92" t="s">
        <v>12</v>
      </c>
      <c r="H23" s="92" t="s">
        <v>13</v>
      </c>
      <c r="I23" s="92"/>
    </row>
    <row r="24" spans="2:9" x14ac:dyDescent="0.25">
      <c r="B24" s="93"/>
      <c r="C24" s="96"/>
      <c r="D24" s="99"/>
      <c r="E24" s="99"/>
      <c r="F24" s="99"/>
      <c r="G24" s="93"/>
      <c r="H24" s="93"/>
      <c r="I24" s="93"/>
    </row>
    <row r="25" spans="2:9" x14ac:dyDescent="0.25">
      <c r="B25" s="93"/>
      <c r="C25" s="96"/>
      <c r="D25" s="99"/>
      <c r="E25" s="99"/>
      <c r="F25" s="99"/>
      <c r="G25" s="93"/>
      <c r="H25" s="93"/>
      <c r="I25" s="93"/>
    </row>
    <row r="26" spans="2:9" ht="15.75" thickBot="1" x14ac:dyDescent="0.3">
      <c r="B26" s="94"/>
      <c r="C26" s="97"/>
      <c r="D26" s="100"/>
      <c r="E26" s="100"/>
      <c r="F26" s="100"/>
      <c r="G26" s="94"/>
      <c r="H26" s="94"/>
      <c r="I26" s="94"/>
    </row>
    <row r="27" spans="2:9" x14ac:dyDescent="0.25">
      <c r="B27" s="92">
        <v>6</v>
      </c>
      <c r="C27" s="95" t="s">
        <v>18</v>
      </c>
      <c r="D27" s="98" t="s">
        <v>9</v>
      </c>
      <c r="E27" s="98" t="s">
        <v>10</v>
      </c>
      <c r="F27" s="98" t="s">
        <v>11</v>
      </c>
      <c r="G27" s="92" t="s">
        <v>12</v>
      </c>
      <c r="H27" s="92" t="s">
        <v>13</v>
      </c>
      <c r="I27" s="92"/>
    </row>
    <row r="28" spans="2:9" x14ac:dyDescent="0.25">
      <c r="B28" s="93"/>
      <c r="C28" s="96"/>
      <c r="D28" s="99"/>
      <c r="E28" s="99"/>
      <c r="F28" s="99"/>
      <c r="G28" s="93"/>
      <c r="H28" s="93"/>
      <c r="I28" s="93"/>
    </row>
    <row r="29" spans="2:9" x14ac:dyDescent="0.25">
      <c r="B29" s="93"/>
      <c r="C29" s="96"/>
      <c r="D29" s="99"/>
      <c r="E29" s="99"/>
      <c r="F29" s="99"/>
      <c r="G29" s="93"/>
      <c r="H29" s="93"/>
      <c r="I29" s="93"/>
    </row>
    <row r="30" spans="2:9" ht="15.75" thickBot="1" x14ac:dyDescent="0.3">
      <c r="B30" s="94"/>
      <c r="C30" s="97"/>
      <c r="D30" s="100"/>
      <c r="E30" s="100"/>
      <c r="F30" s="100"/>
      <c r="G30" s="94"/>
      <c r="H30" s="94"/>
      <c r="I30" s="94"/>
    </row>
    <row r="31" spans="2:9" x14ac:dyDescent="0.25">
      <c r="B31" s="92">
        <v>7</v>
      </c>
      <c r="C31" s="95" t="s">
        <v>19</v>
      </c>
      <c r="D31" s="98" t="s">
        <v>9</v>
      </c>
      <c r="E31" s="1"/>
      <c r="F31" s="98" t="s">
        <v>11</v>
      </c>
      <c r="G31" s="92" t="s">
        <v>12</v>
      </c>
      <c r="H31" s="92" t="s">
        <v>13</v>
      </c>
      <c r="I31" s="92"/>
    </row>
    <row r="32" spans="2:9" x14ac:dyDescent="0.25">
      <c r="B32" s="93"/>
      <c r="C32" s="96"/>
      <c r="D32" s="99"/>
      <c r="E32" s="99" t="s">
        <v>10</v>
      </c>
      <c r="F32" s="99"/>
      <c r="G32" s="93"/>
      <c r="H32" s="93"/>
      <c r="I32" s="93"/>
    </row>
    <row r="33" spans="2:9" x14ac:dyDescent="0.25">
      <c r="B33" s="93"/>
      <c r="C33" s="96"/>
      <c r="D33" s="99"/>
      <c r="E33" s="99"/>
      <c r="F33" s="99"/>
      <c r="G33" s="93"/>
      <c r="H33" s="93"/>
      <c r="I33" s="93"/>
    </row>
    <row r="34" spans="2:9" ht="15.75" thickBot="1" x14ac:dyDescent="0.3">
      <c r="B34" s="94"/>
      <c r="C34" s="97"/>
      <c r="D34" s="100"/>
      <c r="E34" s="100"/>
      <c r="F34" s="100"/>
      <c r="G34" s="94"/>
      <c r="H34" s="94"/>
      <c r="I34" s="94"/>
    </row>
    <row r="35" spans="2:9" ht="22.5" x14ac:dyDescent="0.25">
      <c r="B35" s="92">
        <v>8</v>
      </c>
      <c r="C35" s="95" t="s">
        <v>20</v>
      </c>
      <c r="D35" s="1"/>
      <c r="E35" s="1"/>
      <c r="F35" s="8" t="s">
        <v>21</v>
      </c>
      <c r="G35" s="11"/>
      <c r="H35" s="11"/>
      <c r="I35" s="12"/>
    </row>
    <row r="36" spans="2:9" ht="22.5" x14ac:dyDescent="0.25">
      <c r="B36" s="93"/>
      <c r="C36" s="96"/>
      <c r="D36" s="1"/>
      <c r="E36" s="1"/>
      <c r="F36" s="8" t="s">
        <v>22</v>
      </c>
      <c r="G36" s="3" t="s">
        <v>12</v>
      </c>
      <c r="H36" s="3" t="s">
        <v>13</v>
      </c>
      <c r="I36" s="12"/>
    </row>
    <row r="37" spans="2:9" x14ac:dyDescent="0.25">
      <c r="B37" s="93"/>
      <c r="C37" s="96"/>
      <c r="D37" s="4"/>
      <c r="E37" s="4"/>
      <c r="F37" s="9"/>
      <c r="G37" s="5"/>
      <c r="H37" s="5"/>
      <c r="I37" s="5"/>
    </row>
    <row r="38" spans="2:9" ht="15.75" thickBot="1" x14ac:dyDescent="0.3">
      <c r="B38" s="94"/>
      <c r="C38" s="97"/>
      <c r="D38" s="6" t="s">
        <v>9</v>
      </c>
      <c r="E38" s="6" t="s">
        <v>10</v>
      </c>
      <c r="F38" s="10"/>
      <c r="G38" s="7"/>
      <c r="H38" s="7"/>
      <c r="I38" s="7"/>
    </row>
    <row r="39" spans="2:9" x14ac:dyDescent="0.25">
      <c r="B39" s="92">
        <v>9</v>
      </c>
      <c r="C39" s="95" t="s">
        <v>23</v>
      </c>
      <c r="D39" s="1"/>
      <c r="E39" s="1"/>
      <c r="F39" s="104" t="s">
        <v>11</v>
      </c>
      <c r="G39" s="2"/>
      <c r="H39" s="2"/>
      <c r="I39" s="108"/>
    </row>
    <row r="40" spans="2:9" ht="22.5" x14ac:dyDescent="0.25">
      <c r="B40" s="93"/>
      <c r="C40" s="96"/>
      <c r="D40" s="1"/>
      <c r="E40" s="1"/>
      <c r="F40" s="105"/>
      <c r="G40" s="3" t="s">
        <v>12</v>
      </c>
      <c r="H40" s="3" t="s">
        <v>13</v>
      </c>
      <c r="I40" s="109"/>
    </row>
    <row r="41" spans="2:9" x14ac:dyDescent="0.25">
      <c r="B41" s="93"/>
      <c r="C41" s="96"/>
      <c r="D41" s="4"/>
      <c r="E41" s="4"/>
      <c r="F41" s="105"/>
      <c r="G41" s="5"/>
      <c r="H41" s="5"/>
      <c r="I41" s="109"/>
    </row>
    <row r="42" spans="2:9" ht="15.75" thickBot="1" x14ac:dyDescent="0.3">
      <c r="B42" s="94"/>
      <c r="C42" s="97"/>
      <c r="D42" s="6" t="s">
        <v>9</v>
      </c>
      <c r="E42" s="6" t="s">
        <v>10</v>
      </c>
      <c r="F42" s="106"/>
      <c r="G42" s="7"/>
      <c r="H42" s="7"/>
      <c r="I42" s="110"/>
    </row>
  </sheetData>
  <mergeCells count="70">
    <mergeCell ref="I11:I14"/>
    <mergeCell ref="I7:I10"/>
    <mergeCell ref="I3:I6"/>
    <mergeCell ref="I39:I42"/>
    <mergeCell ref="I31:I34"/>
    <mergeCell ref="I27:I30"/>
    <mergeCell ref="I23:I26"/>
    <mergeCell ref="I19:I22"/>
    <mergeCell ref="I15:I18"/>
    <mergeCell ref="B35:B38"/>
    <mergeCell ref="C35:C38"/>
    <mergeCell ref="B39:B42"/>
    <mergeCell ref="C39:C42"/>
    <mergeCell ref="F39:F4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7:H10"/>
    <mergeCell ref="B7:B10"/>
    <mergeCell ref="C7:C10"/>
    <mergeCell ref="D7:D10"/>
    <mergeCell ref="E7:E10"/>
    <mergeCell ref="F7:F10"/>
    <mergeCell ref="G7:G10"/>
    <mergeCell ref="H3:H6"/>
    <mergeCell ref="B3:B6"/>
    <mergeCell ref="C3:C6"/>
    <mergeCell ref="D3:D6"/>
    <mergeCell ref="E3:E6"/>
    <mergeCell ref="F3:F6"/>
    <mergeCell ref="G3: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4"/>
  <sheetViews>
    <sheetView showGridLines="0" topLeftCell="G10" zoomScale="75" zoomScaleNormal="85" workbookViewId="0">
      <selection activeCell="K13" sqref="K13:L13"/>
    </sheetView>
  </sheetViews>
  <sheetFormatPr baseColWidth="10" defaultColWidth="11.42578125" defaultRowHeight="15" x14ac:dyDescent="0.25"/>
  <cols>
    <col min="1" max="1" width="3.7109375" customWidth="1"/>
    <col min="2" max="2" width="33.5703125" bestFit="1" customWidth="1"/>
    <col min="3" max="3" width="4.7109375" customWidth="1"/>
    <col min="4" max="4" width="38" customWidth="1"/>
    <col min="5" max="5" width="23.7109375" customWidth="1"/>
    <col min="6" max="6" width="27.7109375" customWidth="1"/>
    <col min="7" max="7" width="17.7109375" customWidth="1"/>
    <col min="8" max="8" width="96" style="56" customWidth="1"/>
    <col min="9" max="9" width="18.42578125" style="56" customWidth="1"/>
    <col min="10" max="10" width="15" customWidth="1"/>
    <col min="11" max="11" width="74.140625" style="73" customWidth="1"/>
    <col min="12" max="12" width="11.42578125" style="73"/>
  </cols>
  <sheetData>
    <row r="1" spans="2:13" x14ac:dyDescent="0.25">
      <c r="B1" s="23"/>
      <c r="C1" s="23"/>
      <c r="D1" s="23"/>
      <c r="E1" s="23"/>
      <c r="F1" s="23"/>
      <c r="G1" s="23"/>
    </row>
    <row r="2" spans="2:13" ht="15" customHeight="1" x14ac:dyDescent="0.25">
      <c r="B2" s="111" t="s">
        <v>24</v>
      </c>
      <c r="C2" s="112"/>
      <c r="D2" s="112"/>
      <c r="E2" s="112"/>
      <c r="F2" s="112"/>
      <c r="G2" s="112"/>
      <c r="H2" s="112"/>
      <c r="I2" s="112"/>
      <c r="J2" s="112"/>
      <c r="K2" s="112"/>
      <c r="L2" s="112"/>
      <c r="M2" s="112"/>
    </row>
    <row r="3" spans="2:13" ht="15" customHeight="1" x14ac:dyDescent="0.25">
      <c r="B3" s="111"/>
      <c r="C3" s="112"/>
      <c r="D3" s="112"/>
      <c r="E3" s="112"/>
      <c r="F3" s="112"/>
      <c r="G3" s="112"/>
      <c r="H3" s="112"/>
      <c r="I3" s="112"/>
      <c r="J3" s="112"/>
      <c r="K3" s="112"/>
      <c r="L3" s="112"/>
      <c r="M3" s="112"/>
    </row>
    <row r="4" spans="2:13" ht="15" customHeight="1" x14ac:dyDescent="0.25">
      <c r="B4" s="111"/>
      <c r="C4" s="112"/>
      <c r="D4" s="112"/>
      <c r="E4" s="112"/>
      <c r="F4" s="112"/>
      <c r="G4" s="112"/>
      <c r="H4" s="112"/>
      <c r="I4" s="112"/>
      <c r="J4" s="112"/>
      <c r="K4" s="112"/>
      <c r="L4" s="112"/>
      <c r="M4" s="112"/>
    </row>
    <row r="5" spans="2:13" x14ac:dyDescent="0.25">
      <c r="B5" s="117" t="s">
        <v>25</v>
      </c>
      <c r="C5" s="117"/>
      <c r="D5" s="117"/>
      <c r="E5" s="117"/>
      <c r="F5" s="117"/>
      <c r="G5" s="117"/>
      <c r="H5" s="113" t="s">
        <v>26</v>
      </c>
      <c r="I5" s="114"/>
      <c r="J5" s="115"/>
      <c r="K5" s="113" t="s">
        <v>339</v>
      </c>
      <c r="L5" s="114"/>
      <c r="M5" s="115"/>
    </row>
    <row r="6" spans="2:13" ht="30" x14ac:dyDescent="0.25">
      <c r="B6" s="65" t="s">
        <v>27</v>
      </c>
      <c r="C6" s="113" t="s">
        <v>28</v>
      </c>
      <c r="D6" s="115"/>
      <c r="E6" s="62" t="s">
        <v>29</v>
      </c>
      <c r="F6" s="62" t="s">
        <v>30</v>
      </c>
      <c r="G6" s="64" t="s">
        <v>31</v>
      </c>
      <c r="H6" s="59" t="s">
        <v>32</v>
      </c>
      <c r="I6" s="57" t="s">
        <v>33</v>
      </c>
      <c r="J6" s="62" t="s">
        <v>34</v>
      </c>
      <c r="K6" s="59" t="s">
        <v>32</v>
      </c>
      <c r="L6" s="57" t="s">
        <v>33</v>
      </c>
      <c r="M6" s="72" t="s">
        <v>34</v>
      </c>
    </row>
    <row r="7" spans="2:13" ht="83.25" customHeight="1" x14ac:dyDescent="0.25">
      <c r="B7" s="63" t="s">
        <v>35</v>
      </c>
      <c r="C7" s="13" t="s">
        <v>36</v>
      </c>
      <c r="D7" s="14" t="s">
        <v>37</v>
      </c>
      <c r="E7" s="14" t="s">
        <v>38</v>
      </c>
      <c r="F7" s="20" t="s">
        <v>39</v>
      </c>
      <c r="G7" s="52" t="s">
        <v>40</v>
      </c>
      <c r="H7" s="60" t="s">
        <v>41</v>
      </c>
      <c r="I7" s="58" t="s">
        <v>42</v>
      </c>
      <c r="J7" s="55">
        <v>0</v>
      </c>
      <c r="K7" s="78" t="s">
        <v>345</v>
      </c>
      <c r="L7" s="78" t="s">
        <v>42</v>
      </c>
      <c r="M7" s="55">
        <v>0</v>
      </c>
    </row>
    <row r="8" spans="2:13" ht="85.5" customHeight="1" x14ac:dyDescent="0.25">
      <c r="B8" s="118" t="s">
        <v>43</v>
      </c>
      <c r="C8" s="13" t="s">
        <v>44</v>
      </c>
      <c r="D8" s="14" t="s">
        <v>45</v>
      </c>
      <c r="E8" s="14" t="s">
        <v>46</v>
      </c>
      <c r="F8" s="50" t="s">
        <v>47</v>
      </c>
      <c r="G8" s="53" t="s">
        <v>40</v>
      </c>
      <c r="H8" s="60" t="s">
        <v>41</v>
      </c>
      <c r="I8" s="58" t="s">
        <v>42</v>
      </c>
      <c r="J8" s="55">
        <v>0</v>
      </c>
      <c r="K8" s="74" t="s">
        <v>60</v>
      </c>
      <c r="L8" s="60" t="s">
        <v>54</v>
      </c>
      <c r="M8" s="55">
        <v>100</v>
      </c>
    </row>
    <row r="9" spans="2:13" ht="90" x14ac:dyDescent="0.25">
      <c r="B9" s="118"/>
      <c r="C9" s="13" t="s">
        <v>48</v>
      </c>
      <c r="D9" s="14" t="s">
        <v>49</v>
      </c>
      <c r="E9" s="14" t="s">
        <v>50</v>
      </c>
      <c r="F9" s="20" t="s">
        <v>51</v>
      </c>
      <c r="G9" s="52" t="s">
        <v>52</v>
      </c>
      <c r="H9" s="71" t="s">
        <v>53</v>
      </c>
      <c r="I9" s="60" t="s">
        <v>54</v>
      </c>
      <c r="J9" s="55">
        <v>100</v>
      </c>
      <c r="K9" s="75" t="s">
        <v>340</v>
      </c>
      <c r="L9" s="75" t="s">
        <v>42</v>
      </c>
      <c r="M9" s="55">
        <v>100</v>
      </c>
    </row>
    <row r="10" spans="2:13" ht="93.75" customHeight="1" x14ac:dyDescent="0.25">
      <c r="B10" s="63" t="s">
        <v>55</v>
      </c>
      <c r="C10" s="13" t="s">
        <v>56</v>
      </c>
      <c r="D10" s="14" t="s">
        <v>57</v>
      </c>
      <c r="E10" s="14" t="s">
        <v>58</v>
      </c>
      <c r="F10" s="20" t="s">
        <v>59</v>
      </c>
      <c r="G10" s="52" t="s">
        <v>52</v>
      </c>
      <c r="H10" s="61" t="s">
        <v>60</v>
      </c>
      <c r="I10" s="60" t="s">
        <v>54</v>
      </c>
      <c r="J10" s="55">
        <v>100</v>
      </c>
      <c r="K10" s="75" t="s">
        <v>340</v>
      </c>
      <c r="L10" s="75" t="s">
        <v>42</v>
      </c>
      <c r="M10" s="55">
        <v>100</v>
      </c>
    </row>
    <row r="11" spans="2:13" ht="132" customHeight="1" x14ac:dyDescent="0.25">
      <c r="B11" s="69" t="s">
        <v>61</v>
      </c>
      <c r="C11" s="13" t="s">
        <v>62</v>
      </c>
      <c r="D11" s="14" t="s">
        <v>63</v>
      </c>
      <c r="E11" s="14" t="s">
        <v>64</v>
      </c>
      <c r="F11" s="50" t="s">
        <v>47</v>
      </c>
      <c r="G11" s="52" t="s">
        <v>65</v>
      </c>
      <c r="H11" s="61" t="s">
        <v>41</v>
      </c>
      <c r="I11" s="58" t="s">
        <v>42</v>
      </c>
      <c r="J11" s="55">
        <v>0</v>
      </c>
      <c r="K11" s="74" t="s">
        <v>346</v>
      </c>
      <c r="L11" s="74" t="s">
        <v>349</v>
      </c>
      <c r="M11" s="55">
        <v>26</v>
      </c>
    </row>
    <row r="12" spans="2:13" ht="115.5" customHeight="1" thickBot="1" x14ac:dyDescent="0.3">
      <c r="B12" s="70" t="s">
        <v>66</v>
      </c>
      <c r="C12" s="15" t="s">
        <v>67</v>
      </c>
      <c r="D12" s="16" t="s">
        <v>68</v>
      </c>
      <c r="E12" s="16" t="s">
        <v>69</v>
      </c>
      <c r="F12" s="51" t="s">
        <v>70</v>
      </c>
      <c r="G12" s="54" t="s">
        <v>71</v>
      </c>
      <c r="H12" s="61" t="s">
        <v>72</v>
      </c>
      <c r="I12" s="61" t="s">
        <v>73</v>
      </c>
      <c r="J12" s="55">
        <v>25</v>
      </c>
      <c r="K12" s="83" t="s">
        <v>348</v>
      </c>
      <c r="L12" s="82" t="s">
        <v>347</v>
      </c>
      <c r="M12" s="55">
        <v>50</v>
      </c>
    </row>
    <row r="13" spans="2:13" ht="16.5" thickBot="1" x14ac:dyDescent="0.3">
      <c r="B13" s="23"/>
      <c r="C13" s="23"/>
      <c r="D13" s="23"/>
      <c r="E13" s="23"/>
      <c r="F13" s="23"/>
      <c r="G13" s="23"/>
      <c r="H13" s="116" t="s">
        <v>74</v>
      </c>
      <c r="I13" s="116"/>
      <c r="J13" s="55">
        <f>AVERAGE(J7+J8+J9+J10+J11+J12)/6</f>
        <v>37.5</v>
      </c>
      <c r="K13" s="116" t="s">
        <v>338</v>
      </c>
      <c r="L13" s="116"/>
      <c r="M13" s="55">
        <f>AVERAGE(M7+M8+M9+M10+M11+M12)/6</f>
        <v>62.666666666666664</v>
      </c>
    </row>
    <row r="14" spans="2:13" ht="15.75" thickBot="1" x14ac:dyDescent="0.3">
      <c r="B14" s="44" t="s">
        <v>75</v>
      </c>
      <c r="C14" s="45" t="s">
        <v>76</v>
      </c>
      <c r="D14" s="22" t="s">
        <v>77</v>
      </c>
      <c r="E14" s="22" t="s">
        <v>78</v>
      </c>
      <c r="F14" s="22" t="s">
        <v>79</v>
      </c>
      <c r="G14" s="22">
        <v>2</v>
      </c>
    </row>
  </sheetData>
  <mergeCells count="8">
    <mergeCell ref="B2:M4"/>
    <mergeCell ref="K5:M5"/>
    <mergeCell ref="K13:L13"/>
    <mergeCell ref="H13:I13"/>
    <mergeCell ref="B5:G5"/>
    <mergeCell ref="B8:B9"/>
    <mergeCell ref="C6:D6"/>
    <mergeCell ref="H5:J5"/>
  </mergeCells>
  <conditionalFormatting sqref="J7:J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7:M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pageMargins left="0" right="0" top="0" bottom="0" header="0.31496062992125984" footer="0.31496062992125984"/>
  <pageSetup paperSize="300"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4"/>
  <sheetViews>
    <sheetView showGridLines="0" topLeftCell="A10" zoomScale="95" zoomScaleNormal="100" workbookViewId="0">
      <selection activeCell="M14" sqref="M14"/>
    </sheetView>
  </sheetViews>
  <sheetFormatPr baseColWidth="10" defaultColWidth="11.42578125" defaultRowHeight="15" x14ac:dyDescent="0.25"/>
  <cols>
    <col min="1" max="1" width="3.7109375" customWidth="1"/>
    <col min="2" max="2" width="18.5703125" customWidth="1"/>
    <col min="3" max="3" width="4.7109375" customWidth="1"/>
    <col min="4" max="4" width="19.140625" customWidth="1"/>
    <col min="5" max="5" width="11.7109375" customWidth="1"/>
    <col min="6" max="6" width="11" customWidth="1"/>
    <col min="7" max="7" width="11.7109375" style="19" customWidth="1"/>
    <col min="8" max="8" width="27.85546875" customWidth="1"/>
    <col min="11" max="11" width="28.28515625" style="73" customWidth="1"/>
    <col min="12" max="12" width="11.42578125" style="73"/>
  </cols>
  <sheetData>
    <row r="2" spans="2:13" ht="15" customHeight="1" x14ac:dyDescent="0.25">
      <c r="B2" s="111" t="s">
        <v>24</v>
      </c>
      <c r="C2" s="112"/>
      <c r="D2" s="112"/>
      <c r="E2" s="112"/>
      <c r="F2" s="112"/>
      <c r="G2" s="112"/>
      <c r="H2" s="112"/>
      <c r="I2" s="112"/>
      <c r="J2" s="112"/>
      <c r="K2" s="112"/>
      <c r="L2" s="112"/>
      <c r="M2" s="112"/>
    </row>
    <row r="3" spans="2:13" ht="15" customHeight="1" x14ac:dyDescent="0.25">
      <c r="B3" s="111"/>
      <c r="C3" s="112"/>
      <c r="D3" s="112"/>
      <c r="E3" s="112"/>
      <c r="F3" s="112"/>
      <c r="G3" s="112"/>
      <c r="H3" s="112"/>
      <c r="I3" s="112"/>
      <c r="J3" s="112"/>
      <c r="K3" s="112"/>
      <c r="L3" s="112"/>
      <c r="M3" s="112"/>
    </row>
    <row r="4" spans="2:13" ht="6.75" customHeight="1" x14ac:dyDescent="0.25">
      <c r="B4" s="111"/>
      <c r="C4" s="112"/>
      <c r="D4" s="112"/>
      <c r="E4" s="112"/>
      <c r="F4" s="112"/>
      <c r="G4" s="112"/>
      <c r="H4" s="112"/>
      <c r="I4" s="112"/>
      <c r="J4" s="112"/>
      <c r="K4" s="112"/>
      <c r="L4" s="112"/>
      <c r="M4" s="112"/>
    </row>
    <row r="5" spans="2:13" ht="15.75" x14ac:dyDescent="0.25">
      <c r="B5" s="142" t="s">
        <v>80</v>
      </c>
      <c r="C5" s="143"/>
      <c r="D5" s="143"/>
      <c r="E5" s="143"/>
      <c r="F5" s="143"/>
      <c r="G5" s="144"/>
      <c r="H5" s="143" t="s">
        <v>26</v>
      </c>
      <c r="I5" s="143"/>
      <c r="J5" s="143"/>
      <c r="K5" s="143" t="s">
        <v>339</v>
      </c>
      <c r="L5" s="143"/>
      <c r="M5" s="143"/>
    </row>
    <row r="6" spans="2:13" ht="47.25" x14ac:dyDescent="0.25">
      <c r="B6" s="145" t="s">
        <v>27</v>
      </c>
      <c r="C6" s="143" t="s">
        <v>28</v>
      </c>
      <c r="D6" s="143"/>
      <c r="E6" s="146" t="s">
        <v>29</v>
      </c>
      <c r="F6" s="146" t="s">
        <v>30</v>
      </c>
      <c r="G6" s="81" t="s">
        <v>31</v>
      </c>
      <c r="H6" s="147" t="s">
        <v>32</v>
      </c>
      <c r="I6" s="148" t="s">
        <v>33</v>
      </c>
      <c r="J6" s="146" t="s">
        <v>34</v>
      </c>
      <c r="K6" s="147" t="s">
        <v>32</v>
      </c>
      <c r="L6" s="148" t="s">
        <v>33</v>
      </c>
      <c r="M6" s="249" t="s">
        <v>34</v>
      </c>
    </row>
    <row r="7" spans="2:13" ht="141" customHeight="1" x14ac:dyDescent="0.25">
      <c r="B7" s="149" t="s">
        <v>81</v>
      </c>
      <c r="C7" s="150" t="s">
        <v>36</v>
      </c>
      <c r="D7" s="151" t="s">
        <v>82</v>
      </c>
      <c r="E7" s="152" t="s">
        <v>83</v>
      </c>
      <c r="F7" s="152" t="s">
        <v>59</v>
      </c>
      <c r="G7" s="153" t="s">
        <v>84</v>
      </c>
      <c r="H7" s="154" t="s">
        <v>85</v>
      </c>
      <c r="I7" s="155" t="s">
        <v>86</v>
      </c>
      <c r="J7" s="141">
        <v>100</v>
      </c>
      <c r="K7" s="156" t="s">
        <v>341</v>
      </c>
      <c r="L7" s="157" t="s">
        <v>42</v>
      </c>
      <c r="M7" s="141">
        <v>100</v>
      </c>
    </row>
    <row r="8" spans="2:13" ht="123" customHeight="1" x14ac:dyDescent="0.25">
      <c r="B8" s="158" t="s">
        <v>87</v>
      </c>
      <c r="C8" s="150" t="s">
        <v>44</v>
      </c>
      <c r="D8" s="151" t="s">
        <v>88</v>
      </c>
      <c r="E8" s="152" t="s">
        <v>89</v>
      </c>
      <c r="F8" s="152" t="s">
        <v>90</v>
      </c>
      <c r="G8" s="153" t="s">
        <v>91</v>
      </c>
      <c r="H8" s="154" t="s">
        <v>92</v>
      </c>
      <c r="I8" s="159" t="s">
        <v>93</v>
      </c>
      <c r="J8" s="141">
        <v>25</v>
      </c>
      <c r="K8" s="154" t="s">
        <v>350</v>
      </c>
      <c r="L8" s="159" t="s">
        <v>93</v>
      </c>
      <c r="M8" s="141">
        <v>50</v>
      </c>
    </row>
    <row r="9" spans="2:13" ht="125.25" customHeight="1" x14ac:dyDescent="0.25">
      <c r="B9" s="158"/>
      <c r="C9" s="150" t="s">
        <v>48</v>
      </c>
      <c r="D9" s="151" t="s">
        <v>94</v>
      </c>
      <c r="E9" s="152" t="s">
        <v>95</v>
      </c>
      <c r="F9" s="152" t="s">
        <v>96</v>
      </c>
      <c r="G9" s="160" t="s">
        <v>84</v>
      </c>
      <c r="H9" s="161" t="s">
        <v>97</v>
      </c>
      <c r="I9" s="162" t="s">
        <v>98</v>
      </c>
      <c r="J9" s="141">
        <v>100</v>
      </c>
      <c r="K9" s="156" t="s">
        <v>341</v>
      </c>
      <c r="L9" s="157" t="s">
        <v>42</v>
      </c>
      <c r="M9" s="141">
        <v>100</v>
      </c>
    </row>
    <row r="10" spans="2:13" ht="81" customHeight="1" x14ac:dyDescent="0.25">
      <c r="B10" s="158"/>
      <c r="C10" s="150" t="s">
        <v>99</v>
      </c>
      <c r="D10" s="151" t="s">
        <v>100</v>
      </c>
      <c r="E10" s="152" t="s">
        <v>101</v>
      </c>
      <c r="F10" s="152" t="s">
        <v>96</v>
      </c>
      <c r="G10" s="163" t="s">
        <v>40</v>
      </c>
      <c r="H10" s="161" t="s">
        <v>102</v>
      </c>
      <c r="I10" s="162" t="s">
        <v>98</v>
      </c>
      <c r="J10" s="141">
        <v>100</v>
      </c>
      <c r="K10" s="156" t="s">
        <v>341</v>
      </c>
      <c r="L10" s="157" t="s">
        <v>42</v>
      </c>
      <c r="M10" s="141">
        <v>100</v>
      </c>
    </row>
    <row r="11" spans="2:13" ht="80.25" customHeight="1" x14ac:dyDescent="0.25">
      <c r="B11" s="158"/>
      <c r="C11" s="150" t="s">
        <v>103</v>
      </c>
      <c r="D11" s="151" t="s">
        <v>104</v>
      </c>
      <c r="E11" s="152" t="s">
        <v>105</v>
      </c>
      <c r="F11" s="152" t="s">
        <v>106</v>
      </c>
      <c r="G11" s="164" t="s">
        <v>107</v>
      </c>
      <c r="H11" s="156" t="s">
        <v>41</v>
      </c>
      <c r="I11" s="165" t="s">
        <v>42</v>
      </c>
      <c r="J11" s="141">
        <v>0</v>
      </c>
      <c r="K11" s="166" t="s">
        <v>351</v>
      </c>
      <c r="L11" s="166" t="s">
        <v>343</v>
      </c>
      <c r="M11" s="141">
        <v>100</v>
      </c>
    </row>
    <row r="12" spans="2:13" ht="48" thickBot="1" x14ac:dyDescent="0.3">
      <c r="B12" s="167"/>
      <c r="C12" s="168" t="s">
        <v>108</v>
      </c>
      <c r="D12" s="169" t="s">
        <v>109</v>
      </c>
      <c r="E12" s="170" t="s">
        <v>110</v>
      </c>
      <c r="F12" s="170" t="s">
        <v>106</v>
      </c>
      <c r="G12" s="171" t="s">
        <v>111</v>
      </c>
      <c r="H12" s="156" t="s">
        <v>112</v>
      </c>
      <c r="I12" s="165" t="s">
        <v>42</v>
      </c>
      <c r="J12" s="141">
        <v>0</v>
      </c>
      <c r="K12" s="156" t="s">
        <v>342</v>
      </c>
      <c r="L12" s="157" t="s">
        <v>42</v>
      </c>
      <c r="M12" s="141">
        <v>0</v>
      </c>
    </row>
    <row r="13" spans="2:13" ht="16.5" thickBot="1" x14ac:dyDescent="0.3">
      <c r="B13" s="172"/>
      <c r="C13" s="172"/>
      <c r="D13" s="172"/>
      <c r="E13" s="172"/>
      <c r="F13" s="172"/>
      <c r="G13" s="173"/>
      <c r="H13" s="174" t="s">
        <v>74</v>
      </c>
      <c r="I13" s="174"/>
      <c r="J13" s="141">
        <f>AVERAGE(J7+J8+J9+J10+J11+J12)/6</f>
        <v>54.166666666666664</v>
      </c>
      <c r="K13" s="174" t="s">
        <v>338</v>
      </c>
      <c r="L13" s="174"/>
      <c r="M13" s="141">
        <f>AVERAGE(M7+M8+M9+M10+M11+M12)/6</f>
        <v>75</v>
      </c>
    </row>
    <row r="14" spans="2:13" ht="48" thickBot="1" x14ac:dyDescent="0.3">
      <c r="B14" s="175" t="s">
        <v>75</v>
      </c>
      <c r="C14" s="176" t="s">
        <v>76</v>
      </c>
      <c r="D14" s="177" t="s">
        <v>77</v>
      </c>
      <c r="E14" s="177" t="s">
        <v>78</v>
      </c>
      <c r="F14" s="177" t="s">
        <v>79</v>
      </c>
      <c r="G14" s="177">
        <v>2</v>
      </c>
      <c r="H14" s="172"/>
      <c r="I14" s="172"/>
      <c r="J14" s="172"/>
      <c r="K14" s="178"/>
      <c r="L14" s="178"/>
      <c r="M14" s="172"/>
    </row>
  </sheetData>
  <mergeCells count="8">
    <mergeCell ref="B2:M4"/>
    <mergeCell ref="K5:M5"/>
    <mergeCell ref="K13:L13"/>
    <mergeCell ref="B5:G5"/>
    <mergeCell ref="C6:D6"/>
    <mergeCell ref="B8:B12"/>
    <mergeCell ref="H13:I13"/>
    <mergeCell ref="H5:J5"/>
  </mergeCells>
  <conditionalFormatting sqref="J7:J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7:M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9" r:id="rId1"/>
    <hyperlink ref="I10" r:id="rId2"/>
    <hyperlink ref="I8" r:id="rId3"/>
    <hyperlink ref="L8" r:id="rId4"/>
  </hyperlinks>
  <pageMargins left="0.7" right="0.7" top="0.75" bottom="0.75" header="0.3" footer="0.3"/>
  <pageSetup paperSize="9"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B1" zoomScaleNormal="100" workbookViewId="0">
      <selection activeCell="O16" sqref="O16:P16"/>
    </sheetView>
  </sheetViews>
  <sheetFormatPr baseColWidth="10" defaultColWidth="11.5703125" defaultRowHeight="15" x14ac:dyDescent="0.25"/>
  <cols>
    <col min="1" max="1" width="16.7109375" style="47" customWidth="1"/>
    <col min="2" max="2" width="8.85546875" style="47" customWidth="1"/>
    <col min="3" max="3" width="1.28515625" style="47" customWidth="1"/>
    <col min="4" max="4" width="28.42578125" style="47" customWidth="1"/>
    <col min="5" max="5" width="10.85546875" style="47" customWidth="1"/>
    <col min="6" max="7" width="16.7109375" style="47" customWidth="1"/>
    <col min="8" max="8" width="8.85546875" style="47" customWidth="1"/>
    <col min="9" max="9" width="11.85546875" style="47" customWidth="1"/>
    <col min="10" max="10" width="4" style="47" customWidth="1"/>
    <col min="11" max="11" width="11.85546875" style="47" customWidth="1"/>
    <col min="12" max="12" width="5" style="47" customWidth="1"/>
    <col min="13" max="13" width="14.7109375" style="47" customWidth="1"/>
    <col min="14" max="14" width="12.28515625" style="47" customWidth="1"/>
    <col min="15" max="15" width="9.140625" style="47" customWidth="1"/>
    <col min="16" max="16" width="16" style="47" customWidth="1"/>
    <col min="17" max="18" width="17" style="47" customWidth="1"/>
    <col min="19" max="256" width="8.85546875" style="47" customWidth="1"/>
    <col min="257" max="16384" width="11.5703125" style="47"/>
  </cols>
  <sheetData>
    <row r="1" spans="1:18" ht="16.149999999999999" customHeight="1" thickBot="1" x14ac:dyDescent="0.3">
      <c r="A1" s="121" t="s">
        <v>113</v>
      </c>
      <c r="B1" s="121"/>
      <c r="C1" s="121"/>
      <c r="D1" s="121"/>
      <c r="E1" s="121"/>
      <c r="F1" s="121"/>
      <c r="G1" s="121"/>
      <c r="H1" s="121"/>
      <c r="I1" s="121"/>
      <c r="J1" s="121"/>
      <c r="K1" s="121"/>
      <c r="L1" s="121"/>
      <c r="M1" s="121"/>
      <c r="N1" s="121"/>
      <c r="O1" s="121"/>
      <c r="P1" s="48"/>
      <c r="Q1" s="48"/>
      <c r="R1" s="48"/>
    </row>
    <row r="2" spans="1:18" ht="25.15" customHeight="1" thickBot="1" x14ac:dyDescent="0.3">
      <c r="A2" s="122" t="s">
        <v>114</v>
      </c>
      <c r="B2" s="122"/>
      <c r="C2" s="123" t="s">
        <v>115</v>
      </c>
      <c r="D2" s="123"/>
      <c r="E2" s="123"/>
      <c r="F2" s="123"/>
      <c r="G2" s="123"/>
      <c r="H2" s="123"/>
      <c r="I2" s="48"/>
      <c r="J2" s="48"/>
      <c r="K2" s="48"/>
      <c r="L2" s="48"/>
      <c r="M2" s="48"/>
      <c r="N2" s="48"/>
      <c r="O2" s="48"/>
      <c r="P2" s="48"/>
      <c r="Q2" s="48"/>
      <c r="R2" s="48"/>
    </row>
    <row r="3" spans="1:18" ht="9" customHeight="1" thickBot="1" x14ac:dyDescent="0.3">
      <c r="A3" s="48"/>
      <c r="B3" s="48"/>
      <c r="C3" s="48"/>
      <c r="D3" s="48"/>
      <c r="E3" s="48"/>
      <c r="F3" s="48"/>
      <c r="G3" s="48"/>
      <c r="H3" s="48"/>
      <c r="I3" s="48"/>
      <c r="J3" s="48"/>
      <c r="K3" s="122" t="s">
        <v>116</v>
      </c>
      <c r="L3" s="122"/>
      <c r="M3" s="123" t="s">
        <v>117</v>
      </c>
      <c r="N3" s="123"/>
      <c r="O3" s="123"/>
      <c r="P3" s="48"/>
      <c r="Q3" s="48"/>
      <c r="R3" s="48"/>
    </row>
    <row r="4" spans="1:18" ht="16.149999999999999" customHeight="1" thickBot="1" x14ac:dyDescent="0.3">
      <c r="A4" s="122" t="s">
        <v>118</v>
      </c>
      <c r="B4" s="122"/>
      <c r="C4" s="123" t="s">
        <v>119</v>
      </c>
      <c r="D4" s="123"/>
      <c r="E4" s="123"/>
      <c r="F4" s="123"/>
      <c r="G4" s="123"/>
      <c r="H4" s="123"/>
      <c r="I4" s="48"/>
      <c r="J4" s="48"/>
      <c r="K4" s="122"/>
      <c r="L4" s="122"/>
      <c r="M4" s="123"/>
      <c r="N4" s="123"/>
      <c r="O4" s="123"/>
      <c r="P4" s="48"/>
      <c r="Q4" s="48"/>
      <c r="R4" s="48"/>
    </row>
    <row r="5" spans="1:18" ht="9" customHeight="1" thickBot="1" x14ac:dyDescent="0.3">
      <c r="A5" s="122"/>
      <c r="B5" s="122"/>
      <c r="C5" s="123"/>
      <c r="D5" s="123"/>
      <c r="E5" s="123"/>
      <c r="F5" s="123"/>
      <c r="G5" s="123"/>
      <c r="H5" s="123"/>
      <c r="I5" s="48"/>
      <c r="J5" s="48"/>
      <c r="K5" s="48"/>
      <c r="L5" s="48"/>
      <c r="M5" s="48"/>
      <c r="N5" s="48"/>
      <c r="O5" s="48"/>
      <c r="P5" s="48"/>
      <c r="Q5" s="48"/>
      <c r="R5" s="48"/>
    </row>
    <row r="6" spans="1:18" ht="9" customHeight="1" thickBot="1" x14ac:dyDescent="0.3">
      <c r="A6" s="48"/>
      <c r="B6" s="48"/>
      <c r="C6" s="48"/>
      <c r="D6" s="48"/>
      <c r="E6" s="48"/>
      <c r="F6" s="48"/>
      <c r="G6" s="48"/>
      <c r="H6" s="48"/>
      <c r="I6" s="48"/>
      <c r="J6" s="48"/>
      <c r="K6" s="122" t="s">
        <v>120</v>
      </c>
      <c r="L6" s="122"/>
      <c r="M6" s="123">
        <v>2022</v>
      </c>
      <c r="N6" s="123"/>
      <c r="O6" s="123"/>
      <c r="P6" s="48"/>
      <c r="Q6" s="48"/>
      <c r="R6" s="48"/>
    </row>
    <row r="7" spans="1:18" ht="16.149999999999999" customHeight="1" thickBot="1" x14ac:dyDescent="0.3">
      <c r="A7" s="122" t="s">
        <v>121</v>
      </c>
      <c r="B7" s="122"/>
      <c r="C7" s="123" t="s">
        <v>122</v>
      </c>
      <c r="D7" s="123"/>
      <c r="E7" s="123"/>
      <c r="F7" s="123"/>
      <c r="G7" s="123"/>
      <c r="H7" s="123"/>
      <c r="I7" s="48"/>
      <c r="J7" s="48"/>
      <c r="K7" s="122"/>
      <c r="L7" s="122"/>
      <c r="M7" s="123"/>
      <c r="N7" s="123"/>
      <c r="O7" s="123"/>
      <c r="P7" s="48"/>
      <c r="Q7" s="48"/>
      <c r="R7" s="48"/>
    </row>
    <row r="8" spans="1:18" ht="6" customHeight="1" thickBot="1" x14ac:dyDescent="0.3">
      <c r="A8" s="122"/>
      <c r="B8" s="122"/>
      <c r="C8" s="123"/>
      <c r="D8" s="123"/>
      <c r="E8" s="123"/>
      <c r="F8" s="123"/>
      <c r="G8" s="123"/>
      <c r="H8" s="123"/>
      <c r="I8" s="48"/>
      <c r="J8" s="48"/>
      <c r="K8" s="48"/>
      <c r="L8" s="48"/>
      <c r="M8" s="48"/>
      <c r="N8" s="48"/>
      <c r="O8" s="48"/>
      <c r="P8" s="48"/>
      <c r="Q8" s="48"/>
      <c r="R8" s="48"/>
    </row>
    <row r="9" spans="1:18" ht="3" customHeight="1" thickBot="1" x14ac:dyDescent="0.3">
      <c r="A9" s="122"/>
      <c r="B9" s="122"/>
      <c r="C9" s="123"/>
      <c r="D9" s="123"/>
      <c r="E9" s="123"/>
      <c r="F9" s="123"/>
      <c r="G9" s="123"/>
      <c r="H9" s="123"/>
      <c r="I9" s="48"/>
      <c r="J9" s="48"/>
      <c r="K9" s="121" t="s">
        <v>113</v>
      </c>
      <c r="L9" s="121"/>
      <c r="M9" s="121"/>
      <c r="N9" s="121"/>
      <c r="O9" s="121"/>
      <c r="P9" s="48"/>
      <c r="Q9" s="48"/>
      <c r="R9" s="48"/>
    </row>
    <row r="10" spans="1:18" ht="10.9" customHeight="1" thickBot="1" x14ac:dyDescent="0.3">
      <c r="A10" s="48"/>
      <c r="B10" s="48"/>
      <c r="C10" s="48"/>
      <c r="D10" s="48"/>
      <c r="E10" s="48"/>
      <c r="F10" s="48"/>
      <c r="G10" s="48"/>
      <c r="H10" s="48"/>
      <c r="I10" s="48"/>
      <c r="J10" s="48"/>
      <c r="K10" s="121"/>
      <c r="L10" s="121"/>
      <c r="M10" s="121"/>
      <c r="N10" s="121"/>
      <c r="O10" s="121"/>
      <c r="P10" s="48"/>
      <c r="Q10" s="48"/>
      <c r="R10" s="48"/>
    </row>
    <row r="11" spans="1:18" ht="6" customHeight="1" thickBot="1" x14ac:dyDescent="0.3">
      <c r="A11" s="122" t="s">
        <v>123</v>
      </c>
      <c r="B11" s="122"/>
      <c r="C11" s="123" t="s">
        <v>124</v>
      </c>
      <c r="D11" s="123"/>
      <c r="E11" s="123"/>
      <c r="F11" s="123"/>
      <c r="G11" s="123"/>
      <c r="H11" s="123"/>
      <c r="I11" s="48"/>
      <c r="J11" s="48"/>
      <c r="K11" s="121"/>
      <c r="L11" s="121"/>
      <c r="M11" s="121"/>
      <c r="N11" s="121"/>
      <c r="O11" s="121"/>
      <c r="P11" s="48"/>
      <c r="Q11" s="48"/>
      <c r="R11" s="48"/>
    </row>
    <row r="12" spans="1:18" ht="19.149999999999999" customHeight="1" thickBot="1" x14ac:dyDescent="0.3">
      <c r="A12" s="122"/>
      <c r="B12" s="122"/>
      <c r="C12" s="123"/>
      <c r="D12" s="123"/>
      <c r="E12" s="123"/>
      <c r="F12" s="123"/>
      <c r="G12" s="123"/>
      <c r="H12" s="123"/>
      <c r="I12" s="48"/>
      <c r="J12" s="48"/>
      <c r="K12" s="48"/>
      <c r="L12" s="48"/>
      <c r="M12" s="48"/>
      <c r="N12" s="48"/>
      <c r="O12" s="48"/>
      <c r="P12" s="48"/>
      <c r="Q12" s="48"/>
      <c r="R12" s="48"/>
    </row>
    <row r="13" spans="1:18" ht="19.899999999999999" customHeight="1" thickBot="1" x14ac:dyDescent="0.3">
      <c r="A13" s="121" t="s">
        <v>113</v>
      </c>
      <c r="B13" s="121"/>
      <c r="C13" s="121"/>
      <c r="D13" s="121"/>
      <c r="E13" s="121"/>
      <c r="F13" s="121"/>
      <c r="G13" s="121"/>
      <c r="H13" s="121"/>
      <c r="I13" s="121"/>
      <c r="J13" s="121"/>
      <c r="K13" s="121"/>
      <c r="L13" s="121"/>
      <c r="M13" s="121"/>
      <c r="N13" s="121"/>
      <c r="O13" s="121"/>
      <c r="P13" s="48"/>
      <c r="Q13" s="48"/>
      <c r="R13" s="48"/>
    </row>
    <row r="14" spans="1:18" ht="42" customHeight="1" thickBot="1" x14ac:dyDescent="0.3">
      <c r="A14" s="124" t="s">
        <v>125</v>
      </c>
      <c r="B14" s="124"/>
      <c r="C14" s="124"/>
      <c r="D14" s="124"/>
      <c r="E14" s="124"/>
      <c r="F14" s="124" t="s">
        <v>126</v>
      </c>
      <c r="G14" s="124"/>
      <c r="H14" s="124"/>
      <c r="I14" s="124"/>
      <c r="J14" s="124"/>
      <c r="K14" s="124"/>
      <c r="L14" s="124"/>
      <c r="M14" s="124"/>
      <c r="N14" s="124" t="s">
        <v>127</v>
      </c>
      <c r="O14" s="124"/>
      <c r="P14" s="124"/>
      <c r="Q14" s="124"/>
      <c r="R14" s="124"/>
    </row>
    <row r="15" spans="1:18" ht="58.15" customHeight="1" thickBot="1" x14ac:dyDescent="0.3">
      <c r="A15" s="67" t="s">
        <v>128</v>
      </c>
      <c r="B15" s="124" t="s">
        <v>129</v>
      </c>
      <c r="C15" s="124"/>
      <c r="D15" s="67" t="s">
        <v>130</v>
      </c>
      <c r="E15" s="67" t="s">
        <v>131</v>
      </c>
      <c r="F15" s="67" t="s">
        <v>132</v>
      </c>
      <c r="G15" s="67" t="s">
        <v>133</v>
      </c>
      <c r="H15" s="124" t="s">
        <v>134</v>
      </c>
      <c r="I15" s="124"/>
      <c r="J15" s="124" t="s">
        <v>135</v>
      </c>
      <c r="K15" s="124"/>
      <c r="L15" s="124" t="s">
        <v>136</v>
      </c>
      <c r="M15" s="124"/>
      <c r="N15" s="67" t="s">
        <v>137</v>
      </c>
      <c r="O15" s="124" t="s">
        <v>138</v>
      </c>
      <c r="P15" s="124"/>
      <c r="Q15" s="67" t="s">
        <v>30</v>
      </c>
      <c r="R15" s="67" t="s">
        <v>139</v>
      </c>
    </row>
    <row r="16" spans="1:18" ht="139.15" customHeight="1" thickBot="1" x14ac:dyDescent="0.3">
      <c r="A16" s="68" t="s">
        <v>140</v>
      </c>
      <c r="B16" s="125">
        <v>49434</v>
      </c>
      <c r="C16" s="125"/>
      <c r="D16" s="68" t="s">
        <v>141</v>
      </c>
      <c r="E16" s="68" t="s">
        <v>142</v>
      </c>
      <c r="F16" s="68" t="s">
        <v>143</v>
      </c>
      <c r="G16" s="68" t="s">
        <v>144</v>
      </c>
      <c r="H16" s="125" t="s">
        <v>145</v>
      </c>
      <c r="I16" s="125"/>
      <c r="J16" s="125" t="s">
        <v>146</v>
      </c>
      <c r="K16" s="125"/>
      <c r="L16" s="125" t="s">
        <v>147</v>
      </c>
      <c r="M16" s="125"/>
      <c r="N16" s="49">
        <v>44593</v>
      </c>
      <c r="O16" s="126" t="s">
        <v>148</v>
      </c>
      <c r="P16" s="126"/>
      <c r="Q16" s="68" t="s">
        <v>149</v>
      </c>
      <c r="R16" s="68" t="s">
        <v>150</v>
      </c>
    </row>
  </sheetData>
  <mergeCells count="28">
    <mergeCell ref="H15:I15"/>
    <mergeCell ref="J15:K15"/>
    <mergeCell ref="L15:M15"/>
    <mergeCell ref="O15:P15"/>
    <mergeCell ref="B15:C15"/>
    <mergeCell ref="B16:C16"/>
    <mergeCell ref="H16:I16"/>
    <mergeCell ref="J16:K16"/>
    <mergeCell ref="L16:M16"/>
    <mergeCell ref="O16:P16"/>
    <mergeCell ref="A13:O13"/>
    <mergeCell ref="A14:E14"/>
    <mergeCell ref="F14:M14"/>
    <mergeCell ref="N14:R14"/>
    <mergeCell ref="A7:B9"/>
    <mergeCell ref="C7:H9"/>
    <mergeCell ref="K9:O11"/>
    <mergeCell ref="A11:B12"/>
    <mergeCell ref="C11:H12"/>
    <mergeCell ref="K6:L7"/>
    <mergeCell ref="M6:O7"/>
    <mergeCell ref="A1:O1"/>
    <mergeCell ref="A2:B2"/>
    <mergeCell ref="C2:H2"/>
    <mergeCell ref="K3:L4"/>
    <mergeCell ref="M3:O4"/>
    <mergeCell ref="A4:B5"/>
    <mergeCell ref="C4:H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1"/>
  <sheetViews>
    <sheetView showGridLines="0" topLeftCell="E2" zoomScale="91" zoomScaleNormal="115" workbookViewId="0">
      <selection activeCell="M6" sqref="M6"/>
    </sheetView>
  </sheetViews>
  <sheetFormatPr baseColWidth="10" defaultColWidth="11.42578125" defaultRowHeight="15.75" x14ac:dyDescent="0.25"/>
  <cols>
    <col min="1" max="1" width="3.5703125" style="173" customWidth="1"/>
    <col min="2" max="2" width="31.28515625" style="173" customWidth="1"/>
    <col min="3" max="3" width="5.85546875" style="173" customWidth="1"/>
    <col min="4" max="4" width="37.85546875" style="173" customWidth="1"/>
    <col min="5" max="5" width="28.28515625" style="173" customWidth="1"/>
    <col min="6" max="6" width="28.7109375" style="173" customWidth="1"/>
    <col min="7" max="7" width="17.5703125" style="173" customWidth="1"/>
    <col min="8" max="8" width="26.85546875" style="214" customWidth="1"/>
    <col min="9" max="9" width="20" style="215" customWidth="1"/>
    <col min="10" max="10" width="11.42578125" style="173"/>
    <col min="11" max="11" width="29.85546875" style="216" customWidth="1"/>
    <col min="12" max="16384" width="11.42578125" style="173"/>
  </cols>
  <sheetData>
    <row r="2" spans="2:13" ht="15" customHeight="1" x14ac:dyDescent="0.25">
      <c r="B2" s="127" t="s">
        <v>24</v>
      </c>
      <c r="C2" s="128"/>
      <c r="D2" s="128"/>
      <c r="E2" s="128"/>
      <c r="F2" s="128"/>
      <c r="G2" s="128"/>
      <c r="H2" s="128"/>
      <c r="I2" s="128"/>
      <c r="J2" s="128"/>
      <c r="K2" s="128"/>
      <c r="L2" s="128"/>
      <c r="M2" s="128"/>
    </row>
    <row r="3" spans="2:13" ht="15" customHeight="1" x14ac:dyDescent="0.25">
      <c r="B3" s="127"/>
      <c r="C3" s="128"/>
      <c r="D3" s="128"/>
      <c r="E3" s="128"/>
      <c r="F3" s="128"/>
      <c r="G3" s="128"/>
      <c r="H3" s="128"/>
      <c r="I3" s="128"/>
      <c r="J3" s="128"/>
      <c r="K3" s="128"/>
      <c r="L3" s="128"/>
      <c r="M3" s="128"/>
    </row>
    <row r="4" spans="2:13" ht="15" customHeight="1" x14ac:dyDescent="0.25">
      <c r="B4" s="127"/>
      <c r="C4" s="128"/>
      <c r="D4" s="128"/>
      <c r="E4" s="128"/>
      <c r="F4" s="128"/>
      <c r="G4" s="128"/>
      <c r="H4" s="128"/>
      <c r="I4" s="128"/>
      <c r="J4" s="128"/>
      <c r="K4" s="128"/>
      <c r="L4" s="128"/>
      <c r="M4" s="128"/>
    </row>
    <row r="5" spans="2:13" x14ac:dyDescent="0.25">
      <c r="B5" s="134" t="s">
        <v>151</v>
      </c>
      <c r="C5" s="135"/>
      <c r="D5" s="135"/>
      <c r="E5" s="135"/>
      <c r="F5" s="135"/>
      <c r="G5" s="136"/>
      <c r="H5" s="143" t="s">
        <v>26</v>
      </c>
      <c r="I5" s="143"/>
      <c r="J5" s="143"/>
      <c r="K5" s="143" t="s">
        <v>339</v>
      </c>
      <c r="L5" s="143"/>
      <c r="M5" s="143"/>
    </row>
    <row r="6" spans="2:13" ht="47.25" x14ac:dyDescent="0.25">
      <c r="B6" s="79" t="s">
        <v>27</v>
      </c>
      <c r="C6" s="135" t="s">
        <v>28</v>
      </c>
      <c r="D6" s="135"/>
      <c r="E6" s="80" t="s">
        <v>29</v>
      </c>
      <c r="F6" s="80" t="s">
        <v>30</v>
      </c>
      <c r="G6" s="81" t="s">
        <v>31</v>
      </c>
      <c r="H6" s="148" t="s">
        <v>32</v>
      </c>
      <c r="I6" s="148" t="s">
        <v>33</v>
      </c>
      <c r="J6" s="146" t="s">
        <v>34</v>
      </c>
      <c r="K6" s="148" t="s">
        <v>32</v>
      </c>
      <c r="L6" s="148" t="s">
        <v>33</v>
      </c>
      <c r="M6" s="249" t="s">
        <v>34</v>
      </c>
    </row>
    <row r="7" spans="2:13" ht="157.5" x14ac:dyDescent="0.25">
      <c r="B7" s="179" t="s">
        <v>152</v>
      </c>
      <c r="C7" s="180" t="s">
        <v>36</v>
      </c>
      <c r="D7" s="180" t="s">
        <v>153</v>
      </c>
      <c r="E7" s="180" t="s">
        <v>154</v>
      </c>
      <c r="F7" s="181" t="s">
        <v>59</v>
      </c>
      <c r="G7" s="153" t="s">
        <v>155</v>
      </c>
      <c r="H7" s="156" t="s">
        <v>156</v>
      </c>
      <c r="I7" s="182" t="s">
        <v>157</v>
      </c>
      <c r="J7" s="55">
        <v>100</v>
      </c>
      <c r="K7" s="156" t="s">
        <v>341</v>
      </c>
      <c r="L7" s="157" t="s">
        <v>42</v>
      </c>
      <c r="M7" s="55">
        <v>100</v>
      </c>
    </row>
    <row r="8" spans="2:13" ht="153" customHeight="1" x14ac:dyDescent="0.25">
      <c r="B8" s="179"/>
      <c r="C8" s="180" t="s">
        <v>158</v>
      </c>
      <c r="D8" s="180" t="s">
        <v>159</v>
      </c>
      <c r="E8" s="180" t="s">
        <v>160</v>
      </c>
      <c r="F8" s="181" t="s">
        <v>59</v>
      </c>
      <c r="G8" s="153" t="s">
        <v>161</v>
      </c>
      <c r="H8" s="156" t="s">
        <v>162</v>
      </c>
      <c r="I8" s="182" t="s">
        <v>163</v>
      </c>
      <c r="J8" s="55">
        <v>25</v>
      </c>
      <c r="K8" s="185" t="s">
        <v>366</v>
      </c>
      <c r="L8" s="182" t="s">
        <v>163</v>
      </c>
      <c r="M8" s="55">
        <v>50</v>
      </c>
    </row>
    <row r="9" spans="2:13" ht="156" customHeight="1" x14ac:dyDescent="0.25">
      <c r="B9" s="179"/>
      <c r="C9" s="180" t="s">
        <v>164</v>
      </c>
      <c r="D9" s="183" t="s">
        <v>165</v>
      </c>
      <c r="E9" s="184" t="s">
        <v>166</v>
      </c>
      <c r="F9" s="181" t="s">
        <v>59</v>
      </c>
      <c r="G9" s="153" t="s">
        <v>167</v>
      </c>
      <c r="H9" s="185" t="s">
        <v>168</v>
      </c>
      <c r="I9" s="156" t="s">
        <v>42</v>
      </c>
      <c r="J9" s="55">
        <v>0</v>
      </c>
      <c r="K9" s="185" t="s">
        <v>352</v>
      </c>
      <c r="L9" s="182" t="s">
        <v>367</v>
      </c>
      <c r="M9" s="55">
        <v>100</v>
      </c>
    </row>
    <row r="10" spans="2:13" ht="220.5" x14ac:dyDescent="0.25">
      <c r="B10" s="179"/>
      <c r="C10" s="180" t="s">
        <v>169</v>
      </c>
      <c r="D10" s="186" t="s">
        <v>170</v>
      </c>
      <c r="E10" s="187" t="s">
        <v>171</v>
      </c>
      <c r="F10" s="188" t="s">
        <v>172</v>
      </c>
      <c r="G10" s="153" t="s">
        <v>173</v>
      </c>
      <c r="H10" s="185" t="s">
        <v>174</v>
      </c>
      <c r="I10" s="182" t="s">
        <v>175</v>
      </c>
      <c r="J10" s="55">
        <v>25</v>
      </c>
      <c r="K10" s="185" t="s">
        <v>353</v>
      </c>
      <c r="L10" s="182" t="s">
        <v>354</v>
      </c>
      <c r="M10" s="55">
        <v>33</v>
      </c>
    </row>
    <row r="11" spans="2:13" ht="106.5" customHeight="1" x14ac:dyDescent="0.25">
      <c r="B11" s="179"/>
      <c r="C11" s="180" t="s">
        <v>176</v>
      </c>
      <c r="D11" s="184" t="s">
        <v>177</v>
      </c>
      <c r="E11" s="189" t="s">
        <v>178</v>
      </c>
      <c r="F11" s="190" t="s">
        <v>59</v>
      </c>
      <c r="G11" s="191" t="s">
        <v>179</v>
      </c>
      <c r="H11" s="185" t="s">
        <v>180</v>
      </c>
      <c r="I11" s="156" t="s">
        <v>42</v>
      </c>
      <c r="J11" s="55">
        <v>0</v>
      </c>
      <c r="K11" s="185" t="s">
        <v>180</v>
      </c>
      <c r="L11" s="156" t="s">
        <v>42</v>
      </c>
      <c r="M11" s="55">
        <v>0</v>
      </c>
    </row>
    <row r="12" spans="2:13" ht="94.5" x14ac:dyDescent="0.25">
      <c r="B12" s="179"/>
      <c r="C12" s="180" t="s">
        <v>181</v>
      </c>
      <c r="D12" s="192" t="s">
        <v>182</v>
      </c>
      <c r="E12" s="152" t="s">
        <v>183</v>
      </c>
      <c r="F12" s="181" t="s">
        <v>184</v>
      </c>
      <c r="G12" s="193" t="s">
        <v>179</v>
      </c>
      <c r="H12" s="185" t="s">
        <v>180</v>
      </c>
      <c r="I12" s="156" t="s">
        <v>42</v>
      </c>
      <c r="J12" s="55">
        <v>0</v>
      </c>
      <c r="K12" s="185" t="s">
        <v>180</v>
      </c>
      <c r="L12" s="156" t="s">
        <v>42</v>
      </c>
      <c r="M12" s="55">
        <v>0</v>
      </c>
    </row>
    <row r="13" spans="2:13" ht="78.75" x14ac:dyDescent="0.25">
      <c r="B13" s="179" t="s">
        <v>185</v>
      </c>
      <c r="C13" s="194" t="s">
        <v>44</v>
      </c>
      <c r="D13" s="186" t="s">
        <v>186</v>
      </c>
      <c r="E13" s="186" t="s">
        <v>187</v>
      </c>
      <c r="F13" s="195" t="s">
        <v>59</v>
      </c>
      <c r="G13" s="196" t="s">
        <v>188</v>
      </c>
      <c r="H13" s="185" t="s">
        <v>180</v>
      </c>
      <c r="I13" s="156" t="s">
        <v>42</v>
      </c>
      <c r="J13" s="55">
        <v>0</v>
      </c>
      <c r="K13" s="185" t="s">
        <v>180</v>
      </c>
      <c r="L13" s="156" t="s">
        <v>42</v>
      </c>
      <c r="M13" s="55">
        <v>0</v>
      </c>
    </row>
    <row r="14" spans="2:13" ht="157.5" x14ac:dyDescent="0.25">
      <c r="B14" s="179"/>
      <c r="C14" s="186" t="s">
        <v>48</v>
      </c>
      <c r="D14" s="180" t="s">
        <v>189</v>
      </c>
      <c r="E14" s="197" t="s">
        <v>190</v>
      </c>
      <c r="F14" s="188" t="s">
        <v>172</v>
      </c>
      <c r="G14" s="198" t="s">
        <v>111</v>
      </c>
      <c r="H14" s="199" t="s">
        <v>191</v>
      </c>
      <c r="I14" s="200" t="s">
        <v>192</v>
      </c>
      <c r="J14" s="55">
        <v>20</v>
      </c>
      <c r="K14" s="199" t="s">
        <v>356</v>
      </c>
      <c r="L14" s="201" t="s">
        <v>355</v>
      </c>
      <c r="M14" s="55">
        <v>40</v>
      </c>
    </row>
    <row r="15" spans="2:13" ht="47.25" x14ac:dyDescent="0.25">
      <c r="B15" s="179"/>
      <c r="C15" s="180" t="s">
        <v>99</v>
      </c>
      <c r="D15" s="186" t="s">
        <v>193</v>
      </c>
      <c r="E15" s="202" t="s">
        <v>194</v>
      </c>
      <c r="F15" s="195" t="s">
        <v>195</v>
      </c>
      <c r="G15" s="196" t="s">
        <v>196</v>
      </c>
      <c r="H15" s="185" t="s">
        <v>180</v>
      </c>
      <c r="I15" s="156" t="s">
        <v>42</v>
      </c>
      <c r="J15" s="55">
        <v>0</v>
      </c>
      <c r="K15" s="185" t="s">
        <v>180</v>
      </c>
      <c r="L15" s="156" t="s">
        <v>42</v>
      </c>
      <c r="M15" s="55">
        <v>0</v>
      </c>
    </row>
    <row r="16" spans="2:13" ht="94.5" x14ac:dyDescent="0.25">
      <c r="B16" s="203" t="s">
        <v>197</v>
      </c>
      <c r="C16" s="180" t="s">
        <v>56</v>
      </c>
      <c r="D16" s="202" t="s">
        <v>198</v>
      </c>
      <c r="E16" s="186" t="s">
        <v>199</v>
      </c>
      <c r="F16" s="181" t="s">
        <v>200</v>
      </c>
      <c r="G16" s="196" t="s">
        <v>196</v>
      </c>
      <c r="H16" s="185" t="s">
        <v>180</v>
      </c>
      <c r="I16" s="156" t="s">
        <v>42</v>
      </c>
      <c r="J16" s="55">
        <v>0</v>
      </c>
      <c r="K16" s="185" t="s">
        <v>180</v>
      </c>
      <c r="L16" s="156" t="s">
        <v>42</v>
      </c>
      <c r="M16" s="55">
        <v>0</v>
      </c>
    </row>
    <row r="17" spans="2:13" ht="47.25" x14ac:dyDescent="0.25">
      <c r="B17" s="203"/>
      <c r="C17" s="186" t="s">
        <v>201</v>
      </c>
      <c r="D17" s="180" t="s">
        <v>202</v>
      </c>
      <c r="E17" s="180" t="s">
        <v>203</v>
      </c>
      <c r="F17" s="204" t="s">
        <v>172</v>
      </c>
      <c r="G17" s="205" t="s">
        <v>204</v>
      </c>
      <c r="H17" s="185" t="s">
        <v>180</v>
      </c>
      <c r="I17" s="156" t="s">
        <v>42</v>
      </c>
      <c r="J17" s="55">
        <v>0</v>
      </c>
      <c r="K17" s="185" t="s">
        <v>180</v>
      </c>
      <c r="L17" s="156" t="s">
        <v>42</v>
      </c>
      <c r="M17" s="55">
        <v>0</v>
      </c>
    </row>
    <row r="18" spans="2:13" ht="48" thickBot="1" x14ac:dyDescent="0.3">
      <c r="B18" s="206" t="s">
        <v>205</v>
      </c>
      <c r="C18" s="194" t="s">
        <v>62</v>
      </c>
      <c r="D18" s="180" t="s">
        <v>206</v>
      </c>
      <c r="E18" s="180" t="s">
        <v>207</v>
      </c>
      <c r="F18" s="207" t="s">
        <v>208</v>
      </c>
      <c r="G18" s="205" t="s">
        <v>111</v>
      </c>
      <c r="H18" s="185" t="s">
        <v>180</v>
      </c>
      <c r="I18" s="156" t="s">
        <v>42</v>
      </c>
      <c r="J18" s="55">
        <v>0</v>
      </c>
      <c r="K18" s="185" t="s">
        <v>180</v>
      </c>
      <c r="L18" s="156" t="s">
        <v>42</v>
      </c>
      <c r="M18" s="55">
        <v>0</v>
      </c>
    </row>
    <row r="19" spans="2:13" ht="111" thickBot="1" x14ac:dyDescent="0.3">
      <c r="B19" s="208"/>
      <c r="C19" s="209" t="s">
        <v>209</v>
      </c>
      <c r="D19" s="210" t="s">
        <v>210</v>
      </c>
      <c r="E19" s="211" t="s">
        <v>211</v>
      </c>
      <c r="F19" s="207" t="s">
        <v>208</v>
      </c>
      <c r="G19" s="212" t="s">
        <v>179</v>
      </c>
      <c r="H19" s="185" t="s">
        <v>180</v>
      </c>
      <c r="I19" s="156" t="s">
        <v>42</v>
      </c>
      <c r="J19" s="55">
        <v>0</v>
      </c>
      <c r="K19" s="185" t="s">
        <v>180</v>
      </c>
      <c r="L19" s="156" t="s">
        <v>42</v>
      </c>
      <c r="M19" s="55">
        <v>0</v>
      </c>
    </row>
    <row r="20" spans="2:13" ht="16.5" thickBot="1" x14ac:dyDescent="0.3">
      <c r="B20" s="213"/>
      <c r="C20" s="213"/>
      <c r="D20" s="213"/>
      <c r="E20" s="213"/>
      <c r="F20" s="213"/>
      <c r="G20" s="213"/>
      <c r="H20" s="174" t="s">
        <v>74</v>
      </c>
      <c r="I20" s="174"/>
      <c r="J20" s="55">
        <f>AVERAGE(J7+J8+J9+J10+J11+J12+J13+J14+J15+J16+J17+J18+J19)/12</f>
        <v>14.166666666666666</v>
      </c>
      <c r="K20" s="174" t="s">
        <v>338</v>
      </c>
      <c r="L20" s="174"/>
      <c r="M20" s="55">
        <f>AVERAGE(M7+M8+M9+M10+M11+M12+M13+M14+M15+M16+M17+M18+M19)/12</f>
        <v>26.916666666666668</v>
      </c>
    </row>
    <row r="21" spans="2:13" ht="16.5" thickBot="1" x14ac:dyDescent="0.3">
      <c r="B21" s="175" t="s">
        <v>75</v>
      </c>
      <c r="C21" s="176" t="s">
        <v>76</v>
      </c>
      <c r="D21" s="177" t="s">
        <v>77</v>
      </c>
      <c r="E21" s="177" t="s">
        <v>78</v>
      </c>
      <c r="F21" s="177" t="s">
        <v>79</v>
      </c>
      <c r="G21" s="177">
        <v>2</v>
      </c>
    </row>
  </sheetData>
  <mergeCells count="11">
    <mergeCell ref="B2:M4"/>
    <mergeCell ref="K5:M5"/>
    <mergeCell ref="K20:L20"/>
    <mergeCell ref="H5:J5"/>
    <mergeCell ref="H20:I20"/>
    <mergeCell ref="B18:B19"/>
    <mergeCell ref="B5:G5"/>
    <mergeCell ref="B16:B17"/>
    <mergeCell ref="C6:D6"/>
    <mergeCell ref="B7:B12"/>
    <mergeCell ref="B13:B15"/>
  </mergeCells>
  <conditionalFormatting sqref="J7:J20">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M7:M20">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0" r:id="rId1"/>
    <hyperlink ref="I7" r:id="rId2"/>
    <hyperlink ref="I8" r:id="rId3"/>
    <hyperlink ref="I14" r:id="rId4" display="https://www.youtube.com/watch?v=IRr3BD9swhI"/>
    <hyperlink ref="L10" r:id="rId5" display="https://etitc.edu.co/es/page/informativo"/>
    <hyperlink ref="L14" r:id="rId6" display="https://www.youtube.com/watch?v=rdT5qpklQpw"/>
    <hyperlink ref="L8" r:id="rId7"/>
    <hyperlink ref="L9" r:id="rId8"/>
  </hyperlinks>
  <pageMargins left="0.7" right="0.7" top="0.75" bottom="0.75" header="0.3" footer="0.3"/>
  <pageSetup paperSize="9" orientation="portrait" r:id="rId9"/>
  <drawing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showGridLines="0" topLeftCell="F16" zoomScaleNormal="100" workbookViewId="0">
      <selection activeCell="M6" sqref="M6"/>
    </sheetView>
  </sheetViews>
  <sheetFormatPr baseColWidth="10" defaultColWidth="11.42578125" defaultRowHeight="15" x14ac:dyDescent="0.25"/>
  <cols>
    <col min="1" max="1" width="3.42578125" customWidth="1"/>
    <col min="2" max="2" width="27.140625" customWidth="1"/>
    <col min="3" max="3" width="4.7109375" customWidth="1"/>
    <col min="4" max="4" width="42.85546875" customWidth="1"/>
    <col min="5" max="5" width="30.85546875" customWidth="1"/>
    <col min="6" max="6" width="28.140625" customWidth="1"/>
    <col min="7" max="7" width="20.28515625" customWidth="1"/>
    <col min="8" max="8" width="39.5703125" customWidth="1"/>
    <col min="9" max="9" width="13" style="25" customWidth="1"/>
    <col min="10" max="10" width="23.85546875" customWidth="1"/>
    <col min="11" max="11" width="32.5703125" customWidth="1"/>
    <col min="12" max="12" width="14" customWidth="1"/>
  </cols>
  <sheetData>
    <row r="2" spans="2:13" ht="15" customHeight="1" x14ac:dyDescent="0.25">
      <c r="B2" s="111" t="s">
        <v>24</v>
      </c>
      <c r="C2" s="112"/>
      <c r="D2" s="112"/>
      <c r="E2" s="112"/>
      <c r="F2" s="112"/>
      <c r="G2" s="112"/>
      <c r="H2" s="112"/>
      <c r="I2" s="112"/>
      <c r="J2" s="112"/>
      <c r="K2" s="112"/>
      <c r="L2" s="112"/>
      <c r="M2" s="112"/>
    </row>
    <row r="3" spans="2:13" ht="15" customHeight="1" x14ac:dyDescent="0.25">
      <c r="B3" s="111"/>
      <c r="C3" s="112"/>
      <c r="D3" s="112"/>
      <c r="E3" s="112"/>
      <c r="F3" s="112"/>
      <c r="G3" s="112"/>
      <c r="H3" s="112"/>
      <c r="I3" s="112"/>
      <c r="J3" s="112"/>
      <c r="K3" s="112"/>
      <c r="L3" s="112"/>
      <c r="M3" s="112"/>
    </row>
    <row r="4" spans="2:13" ht="15" customHeight="1" x14ac:dyDescent="0.25">
      <c r="B4" s="129"/>
      <c r="C4" s="130"/>
      <c r="D4" s="130"/>
      <c r="E4" s="130"/>
      <c r="F4" s="130"/>
      <c r="G4" s="130"/>
      <c r="H4" s="130"/>
      <c r="I4" s="130"/>
      <c r="J4" s="130"/>
      <c r="K4" s="130"/>
      <c r="L4" s="130"/>
      <c r="M4" s="130"/>
    </row>
    <row r="5" spans="2:13" ht="15.75" x14ac:dyDescent="0.25">
      <c r="B5" s="142" t="s">
        <v>212</v>
      </c>
      <c r="C5" s="143"/>
      <c r="D5" s="143"/>
      <c r="E5" s="143"/>
      <c r="F5" s="143"/>
      <c r="G5" s="144"/>
      <c r="H5" s="143" t="s">
        <v>26</v>
      </c>
      <c r="I5" s="143"/>
      <c r="J5" s="143"/>
      <c r="K5" s="143" t="s">
        <v>339</v>
      </c>
      <c r="L5" s="143"/>
      <c r="M5" s="143"/>
    </row>
    <row r="6" spans="2:13" ht="31.5" x14ac:dyDescent="0.25">
      <c r="B6" s="145" t="s">
        <v>27</v>
      </c>
      <c r="C6" s="143" t="s">
        <v>28</v>
      </c>
      <c r="D6" s="143"/>
      <c r="E6" s="146" t="s">
        <v>29</v>
      </c>
      <c r="F6" s="146" t="s">
        <v>30</v>
      </c>
      <c r="G6" s="238" t="s">
        <v>31</v>
      </c>
      <c r="H6" s="147" t="s">
        <v>32</v>
      </c>
      <c r="I6" s="148" t="s">
        <v>33</v>
      </c>
      <c r="J6" s="146" t="s">
        <v>34</v>
      </c>
      <c r="K6" s="147" t="s">
        <v>32</v>
      </c>
      <c r="L6" s="148" t="s">
        <v>33</v>
      </c>
      <c r="M6" s="249" t="s">
        <v>34</v>
      </c>
    </row>
    <row r="7" spans="2:13" s="17" customFormat="1" ht="99" customHeight="1" x14ac:dyDescent="0.25">
      <c r="B7" s="149" t="s">
        <v>213</v>
      </c>
      <c r="C7" s="150" t="s">
        <v>36</v>
      </c>
      <c r="D7" s="151" t="s">
        <v>214</v>
      </c>
      <c r="E7" s="239" t="s">
        <v>215</v>
      </c>
      <c r="F7" s="152" t="s">
        <v>216</v>
      </c>
      <c r="G7" s="225" t="s">
        <v>40</v>
      </c>
      <c r="H7" s="185" t="s">
        <v>168</v>
      </c>
      <c r="I7" s="156" t="s">
        <v>42</v>
      </c>
      <c r="J7" s="55">
        <v>0</v>
      </c>
      <c r="K7" s="221" t="s">
        <v>368</v>
      </c>
      <c r="L7" s="240" t="s">
        <v>369</v>
      </c>
      <c r="M7" s="55">
        <v>40</v>
      </c>
    </row>
    <row r="8" spans="2:13" s="17" customFormat="1" ht="173.25" x14ac:dyDescent="0.25">
      <c r="B8" s="149" t="s">
        <v>217</v>
      </c>
      <c r="C8" s="150" t="s">
        <v>44</v>
      </c>
      <c r="D8" s="151" t="s">
        <v>218</v>
      </c>
      <c r="E8" s="151" t="s">
        <v>219</v>
      </c>
      <c r="F8" s="152" t="s">
        <v>216</v>
      </c>
      <c r="G8" s="225" t="s">
        <v>84</v>
      </c>
      <c r="H8" s="156" t="s">
        <v>220</v>
      </c>
      <c r="I8" s="156" t="s">
        <v>221</v>
      </c>
      <c r="J8" s="55">
        <v>100</v>
      </c>
      <c r="K8" s="150" t="s">
        <v>341</v>
      </c>
      <c r="L8" s="156" t="s">
        <v>42</v>
      </c>
      <c r="M8" s="55">
        <v>100</v>
      </c>
    </row>
    <row r="9" spans="2:13" s="17" customFormat="1" ht="141.75" x14ac:dyDescent="0.25">
      <c r="B9" s="158" t="s">
        <v>222</v>
      </c>
      <c r="C9" s="150" t="s">
        <v>56</v>
      </c>
      <c r="D9" s="151" t="s">
        <v>223</v>
      </c>
      <c r="E9" s="151" t="s">
        <v>224</v>
      </c>
      <c r="F9" s="152" t="s">
        <v>225</v>
      </c>
      <c r="G9" s="225" t="s">
        <v>111</v>
      </c>
      <c r="H9" s="185" t="s">
        <v>226</v>
      </c>
      <c r="I9" s="156" t="s">
        <v>227</v>
      </c>
      <c r="J9" s="55">
        <v>25</v>
      </c>
      <c r="K9" s="150" t="s">
        <v>344</v>
      </c>
      <c r="L9" s="156" t="s">
        <v>42</v>
      </c>
      <c r="M9" s="55">
        <v>50</v>
      </c>
    </row>
    <row r="10" spans="2:13" s="17" customFormat="1" ht="78.75" x14ac:dyDescent="0.25">
      <c r="B10" s="158"/>
      <c r="C10" s="150" t="s">
        <v>201</v>
      </c>
      <c r="D10" s="151" t="s">
        <v>228</v>
      </c>
      <c r="E10" s="151" t="s">
        <v>229</v>
      </c>
      <c r="F10" s="152" t="s">
        <v>230</v>
      </c>
      <c r="G10" s="225" t="s">
        <v>111</v>
      </c>
      <c r="H10" s="185" t="s">
        <v>231</v>
      </c>
      <c r="I10" s="156" t="s">
        <v>42</v>
      </c>
      <c r="J10" s="55">
        <v>0</v>
      </c>
      <c r="K10" s="185" t="s">
        <v>231</v>
      </c>
      <c r="L10" s="156" t="s">
        <v>42</v>
      </c>
      <c r="M10" s="55">
        <v>0</v>
      </c>
    </row>
    <row r="11" spans="2:13" s="17" customFormat="1" ht="47.25" x14ac:dyDescent="0.25">
      <c r="B11" s="158"/>
      <c r="C11" s="241" t="s">
        <v>232</v>
      </c>
      <c r="D11" s="224" t="s">
        <v>233</v>
      </c>
      <c r="E11" s="241" t="s">
        <v>234</v>
      </c>
      <c r="F11" s="152" t="s">
        <v>230</v>
      </c>
      <c r="G11" s="242" t="s">
        <v>196</v>
      </c>
      <c r="H11" s="185" t="s">
        <v>180</v>
      </c>
      <c r="I11" s="156" t="s">
        <v>42</v>
      </c>
      <c r="J11" s="55">
        <v>0</v>
      </c>
      <c r="K11" s="185" t="s">
        <v>180</v>
      </c>
      <c r="L11" s="156" t="s">
        <v>42</v>
      </c>
      <c r="M11" s="55">
        <v>0</v>
      </c>
    </row>
    <row r="12" spans="2:13" s="17" customFormat="1" ht="157.5" x14ac:dyDescent="0.25">
      <c r="B12" s="149" t="s">
        <v>235</v>
      </c>
      <c r="C12" s="243" t="s">
        <v>62</v>
      </c>
      <c r="D12" s="226" t="s">
        <v>236</v>
      </c>
      <c r="E12" s="226" t="s">
        <v>237</v>
      </c>
      <c r="F12" s="152" t="s">
        <v>216</v>
      </c>
      <c r="G12" s="228" t="s">
        <v>111</v>
      </c>
      <c r="H12" s="185" t="s">
        <v>238</v>
      </c>
      <c r="I12" s="182" t="s">
        <v>239</v>
      </c>
      <c r="J12" s="55">
        <v>25</v>
      </c>
      <c r="K12" s="150" t="s">
        <v>357</v>
      </c>
      <c r="L12" s="222" t="s">
        <v>358</v>
      </c>
      <c r="M12" s="55">
        <v>50</v>
      </c>
    </row>
    <row r="13" spans="2:13" ht="94.5" x14ac:dyDescent="0.25">
      <c r="B13" s="158" t="s">
        <v>240</v>
      </c>
      <c r="C13" s="243" t="s">
        <v>67</v>
      </c>
      <c r="D13" s="151" t="s">
        <v>241</v>
      </c>
      <c r="E13" s="151" t="s">
        <v>219</v>
      </c>
      <c r="F13" s="152" t="s">
        <v>216</v>
      </c>
      <c r="G13" s="225" t="s">
        <v>242</v>
      </c>
      <c r="H13" s="185" t="s">
        <v>168</v>
      </c>
      <c r="I13" s="156" t="s">
        <v>42</v>
      </c>
      <c r="J13" s="55">
        <v>0</v>
      </c>
      <c r="K13" s="221" t="s">
        <v>361</v>
      </c>
      <c r="L13" s="244"/>
      <c r="M13" s="55">
        <v>0</v>
      </c>
    </row>
    <row r="14" spans="2:13" ht="47.25" x14ac:dyDescent="0.25">
      <c r="B14" s="158"/>
      <c r="C14" s="243" t="s">
        <v>243</v>
      </c>
      <c r="D14" s="226" t="s">
        <v>244</v>
      </c>
      <c r="E14" s="226" t="s">
        <v>245</v>
      </c>
      <c r="F14" s="152" t="s">
        <v>216</v>
      </c>
      <c r="G14" s="228" t="s">
        <v>188</v>
      </c>
      <c r="H14" s="185" t="s">
        <v>231</v>
      </c>
      <c r="I14" s="156" t="s">
        <v>42</v>
      </c>
      <c r="J14" s="55">
        <v>0</v>
      </c>
      <c r="K14" s="185" t="s">
        <v>231</v>
      </c>
      <c r="L14" s="156" t="s">
        <v>42</v>
      </c>
      <c r="M14" s="55">
        <v>0</v>
      </c>
    </row>
    <row r="15" spans="2:13" ht="57" customHeight="1" x14ac:dyDescent="0.25">
      <c r="B15" s="158"/>
      <c r="C15" s="243" t="s">
        <v>246</v>
      </c>
      <c r="D15" s="226" t="s">
        <v>247</v>
      </c>
      <c r="E15" s="226" t="s">
        <v>248</v>
      </c>
      <c r="F15" s="152" t="s">
        <v>216</v>
      </c>
      <c r="G15" s="228" t="s">
        <v>249</v>
      </c>
      <c r="H15" s="185" t="s">
        <v>231</v>
      </c>
      <c r="I15" s="156" t="s">
        <v>42</v>
      </c>
      <c r="J15" s="55">
        <v>0</v>
      </c>
      <c r="K15" s="185" t="s">
        <v>231</v>
      </c>
      <c r="L15" s="156" t="s">
        <v>42</v>
      </c>
      <c r="M15" s="55">
        <v>0</v>
      </c>
    </row>
    <row r="16" spans="2:13" ht="61.5" customHeight="1" thickBot="1" x14ac:dyDescent="0.3">
      <c r="B16" s="167"/>
      <c r="C16" s="245" t="s">
        <v>250</v>
      </c>
      <c r="D16" s="246" t="s">
        <v>251</v>
      </c>
      <c r="E16" s="246" t="s">
        <v>252</v>
      </c>
      <c r="F16" s="170" t="s">
        <v>253</v>
      </c>
      <c r="G16" s="247" t="s">
        <v>111</v>
      </c>
      <c r="H16" s="185" t="s">
        <v>254</v>
      </c>
      <c r="I16" s="182" t="s">
        <v>239</v>
      </c>
      <c r="J16" s="55">
        <v>25</v>
      </c>
      <c r="K16" s="185" t="s">
        <v>254</v>
      </c>
      <c r="L16" s="222" t="s">
        <v>358</v>
      </c>
      <c r="M16" s="55">
        <v>25</v>
      </c>
    </row>
    <row r="17" spans="2:13" ht="16.5" thickBot="1" x14ac:dyDescent="0.3">
      <c r="B17" s="172"/>
      <c r="C17" s="172"/>
      <c r="D17" s="172"/>
      <c r="E17" s="172"/>
      <c r="F17" s="172"/>
      <c r="G17" s="172"/>
      <c r="H17" s="174" t="s">
        <v>74</v>
      </c>
      <c r="I17" s="174"/>
      <c r="J17" s="55">
        <f>AVERAGE(J7+J8+J9+J10+J11+J12+J13+J14+J15+J16)/10</f>
        <v>17.5</v>
      </c>
      <c r="K17" s="174" t="s">
        <v>338</v>
      </c>
      <c r="L17" s="174"/>
      <c r="M17" s="55">
        <f>AVERAGE(M7+M8+M9+M10+M11+M12+M13+M14+M15+M16)/10</f>
        <v>26.5</v>
      </c>
    </row>
    <row r="18" spans="2:13" ht="16.5" thickBot="1" x14ac:dyDescent="0.3">
      <c r="B18" s="175" t="s">
        <v>75</v>
      </c>
      <c r="C18" s="176" t="s">
        <v>76</v>
      </c>
      <c r="D18" s="177" t="s">
        <v>77</v>
      </c>
      <c r="E18" s="177" t="s">
        <v>78</v>
      </c>
      <c r="F18" s="177" t="s">
        <v>79</v>
      </c>
      <c r="G18" s="177">
        <v>2</v>
      </c>
      <c r="H18" s="172"/>
      <c r="I18" s="248"/>
      <c r="J18" s="172"/>
      <c r="K18" s="172"/>
      <c r="L18" s="172"/>
      <c r="M18" s="172"/>
    </row>
  </sheetData>
  <mergeCells count="9">
    <mergeCell ref="K5:M5"/>
    <mergeCell ref="B2:M4"/>
    <mergeCell ref="K17:L17"/>
    <mergeCell ref="H5:J5"/>
    <mergeCell ref="H17:I17"/>
    <mergeCell ref="B5:G5"/>
    <mergeCell ref="B13:B16"/>
    <mergeCell ref="C6:D6"/>
    <mergeCell ref="B9:B11"/>
  </mergeCells>
  <phoneticPr fontId="14" type="noConversion"/>
  <conditionalFormatting sqref="J7:J17">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M7:M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2" r:id="rId1"/>
    <hyperlink ref="I16" r:id="rId2"/>
    <hyperlink ref="L12" r:id="rId3"/>
    <hyperlink ref="L16" r:id="rId4"/>
  </hyperlinks>
  <pageMargins left="0.7" right="0.7" top="0.75" bottom="0.75" header="0.3" footer="0.3"/>
  <pageSetup orientation="portrait" verticalDpi="0"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showGridLines="0" tabSelected="1" topLeftCell="E1" zoomScale="88" zoomScaleNormal="100" workbookViewId="0">
      <pane ySplit="6" topLeftCell="A7" activePane="bottomLeft" state="frozen"/>
      <selection activeCell="D1" sqref="D1"/>
      <selection pane="bottomLeft" activeCell="M6" sqref="M6"/>
    </sheetView>
  </sheetViews>
  <sheetFormatPr baseColWidth="10" defaultColWidth="11.42578125" defaultRowHeight="15" x14ac:dyDescent="0.25"/>
  <cols>
    <col min="1" max="1" width="3.28515625" customWidth="1"/>
    <col min="2" max="2" width="30" customWidth="1"/>
    <col min="3" max="3" width="3.85546875" customWidth="1"/>
    <col min="4" max="4" width="44.7109375" customWidth="1"/>
    <col min="5" max="5" width="33.85546875" customWidth="1"/>
    <col min="6" max="6" width="27.28515625" style="18" customWidth="1"/>
    <col min="7" max="7" width="17.85546875" style="18" customWidth="1"/>
    <col min="8" max="8" width="25.85546875" customWidth="1"/>
    <col min="11" max="11" width="32.28515625" customWidth="1"/>
  </cols>
  <sheetData>
    <row r="2" spans="2:13" ht="15" customHeight="1" x14ac:dyDescent="0.25">
      <c r="B2" s="111" t="s">
        <v>24</v>
      </c>
      <c r="C2" s="112"/>
      <c r="D2" s="112"/>
      <c r="E2" s="112"/>
      <c r="F2" s="112"/>
      <c r="G2" s="112"/>
      <c r="H2" s="112"/>
      <c r="I2" s="112"/>
      <c r="J2" s="112"/>
      <c r="K2" s="112"/>
      <c r="L2" s="112"/>
      <c r="M2" s="112"/>
    </row>
    <row r="3" spans="2:13" ht="6" customHeight="1" x14ac:dyDescent="0.25">
      <c r="B3" s="111"/>
      <c r="C3" s="112"/>
      <c r="D3" s="112"/>
      <c r="E3" s="112"/>
      <c r="F3" s="112"/>
      <c r="G3" s="112"/>
      <c r="H3" s="112"/>
      <c r="I3" s="112"/>
      <c r="J3" s="112"/>
      <c r="K3" s="112"/>
      <c r="L3" s="112"/>
      <c r="M3" s="112"/>
    </row>
    <row r="4" spans="2:13" ht="15" hidden="1" customHeight="1" x14ac:dyDescent="0.25">
      <c r="B4" s="111"/>
      <c r="C4" s="112"/>
      <c r="D4" s="112"/>
      <c r="E4" s="112"/>
      <c r="F4" s="112"/>
      <c r="G4" s="112"/>
      <c r="H4" s="112"/>
      <c r="I4" s="112"/>
      <c r="J4" s="112"/>
      <c r="K4" s="112"/>
      <c r="L4" s="112"/>
      <c r="M4" s="112"/>
    </row>
    <row r="5" spans="2:13" x14ac:dyDescent="0.25">
      <c r="B5" s="119" t="s">
        <v>255</v>
      </c>
      <c r="C5" s="117"/>
      <c r="D5" s="117"/>
      <c r="E5" s="117"/>
      <c r="F5" s="117"/>
      <c r="G5" s="120"/>
      <c r="H5" s="117" t="s">
        <v>26</v>
      </c>
      <c r="I5" s="117"/>
      <c r="J5" s="117"/>
      <c r="K5" s="117" t="s">
        <v>339</v>
      </c>
      <c r="L5" s="117"/>
      <c r="M5" s="117"/>
    </row>
    <row r="6" spans="2:13" ht="30" x14ac:dyDescent="0.25">
      <c r="B6" s="65" t="s">
        <v>27</v>
      </c>
      <c r="C6" s="117" t="s">
        <v>28</v>
      </c>
      <c r="D6" s="117"/>
      <c r="E6" s="62" t="s">
        <v>29</v>
      </c>
      <c r="F6" s="62" t="s">
        <v>30</v>
      </c>
      <c r="G6" s="66" t="s">
        <v>31</v>
      </c>
      <c r="H6" s="59" t="s">
        <v>32</v>
      </c>
      <c r="I6" s="57" t="s">
        <v>33</v>
      </c>
      <c r="J6" s="62" t="s">
        <v>34</v>
      </c>
      <c r="K6" s="59" t="s">
        <v>32</v>
      </c>
      <c r="L6" s="57" t="s">
        <v>33</v>
      </c>
      <c r="M6" s="250" t="s">
        <v>34</v>
      </c>
    </row>
    <row r="7" spans="2:13" ht="2.25" customHeight="1" x14ac:dyDescent="0.25">
      <c r="B7" s="84"/>
      <c r="C7" s="77"/>
      <c r="D7" s="77"/>
      <c r="E7" s="77"/>
      <c r="F7" s="77"/>
      <c r="G7" s="76"/>
      <c r="H7" s="59"/>
      <c r="I7" s="85"/>
      <c r="J7" s="77"/>
      <c r="K7" s="59"/>
      <c r="L7" s="140"/>
      <c r="M7" s="77"/>
    </row>
    <row r="8" spans="2:13" s="17" customFormat="1" ht="101.25" customHeight="1" x14ac:dyDescent="0.25">
      <c r="B8" s="217" t="s">
        <v>256</v>
      </c>
      <c r="C8" s="150" t="s">
        <v>36</v>
      </c>
      <c r="D8" s="151" t="s">
        <v>257</v>
      </c>
      <c r="E8" s="151" t="s">
        <v>258</v>
      </c>
      <c r="F8" s="152" t="s">
        <v>59</v>
      </c>
      <c r="G8" s="218" t="s">
        <v>111</v>
      </c>
      <c r="H8" s="219" t="s">
        <v>259</v>
      </c>
      <c r="I8" s="220" t="s">
        <v>260</v>
      </c>
      <c r="J8" s="55">
        <v>25</v>
      </c>
      <c r="K8" s="221" t="s">
        <v>364</v>
      </c>
      <c r="L8" s="222" t="s">
        <v>260</v>
      </c>
      <c r="M8" s="55">
        <v>50</v>
      </c>
    </row>
    <row r="9" spans="2:13" s="17" customFormat="1" ht="236.25" x14ac:dyDescent="0.25">
      <c r="B9" s="223"/>
      <c r="C9" s="150" t="s">
        <v>158</v>
      </c>
      <c r="D9" s="224" t="s">
        <v>261</v>
      </c>
      <c r="E9" s="151" t="s">
        <v>262</v>
      </c>
      <c r="F9" s="152" t="s">
        <v>263</v>
      </c>
      <c r="G9" s="225" t="s">
        <v>111</v>
      </c>
      <c r="H9" s="185" t="s">
        <v>264</v>
      </c>
      <c r="I9" s="182" t="s">
        <v>265</v>
      </c>
      <c r="J9" s="55">
        <v>25</v>
      </c>
      <c r="K9" s="221" t="s">
        <v>365</v>
      </c>
      <c r="L9" s="222" t="s">
        <v>260</v>
      </c>
      <c r="M9" s="55">
        <v>40</v>
      </c>
    </row>
    <row r="10" spans="2:13" s="17" customFormat="1" ht="168.75" customHeight="1" x14ac:dyDescent="0.25">
      <c r="B10" s="149" t="s">
        <v>266</v>
      </c>
      <c r="C10" s="150" t="s">
        <v>44</v>
      </c>
      <c r="D10" s="226" t="s">
        <v>267</v>
      </c>
      <c r="E10" s="226" t="s">
        <v>252</v>
      </c>
      <c r="F10" s="152" t="s">
        <v>253</v>
      </c>
      <c r="G10" s="225" t="s">
        <v>111</v>
      </c>
      <c r="H10" s="185" t="s">
        <v>268</v>
      </c>
      <c r="I10" s="182" t="s">
        <v>239</v>
      </c>
      <c r="J10" s="55">
        <v>25</v>
      </c>
      <c r="K10" s="150" t="s">
        <v>360</v>
      </c>
      <c r="L10" s="222" t="s">
        <v>358</v>
      </c>
      <c r="M10" s="55">
        <v>50</v>
      </c>
    </row>
    <row r="11" spans="2:13" s="17" customFormat="1" ht="47.25" x14ac:dyDescent="0.25">
      <c r="B11" s="158" t="s">
        <v>269</v>
      </c>
      <c r="C11" s="150" t="s">
        <v>56</v>
      </c>
      <c r="D11" s="151" t="s">
        <v>270</v>
      </c>
      <c r="E11" s="151" t="s">
        <v>271</v>
      </c>
      <c r="F11" s="152" t="s">
        <v>272</v>
      </c>
      <c r="G11" s="225" t="s">
        <v>273</v>
      </c>
      <c r="H11" s="185" t="s">
        <v>231</v>
      </c>
      <c r="I11" s="156" t="s">
        <v>42</v>
      </c>
      <c r="J11" s="55">
        <v>0</v>
      </c>
      <c r="K11" s="185" t="s">
        <v>231</v>
      </c>
      <c r="L11" s="156" t="s">
        <v>42</v>
      </c>
      <c r="M11" s="55">
        <v>0</v>
      </c>
    </row>
    <row r="12" spans="2:13" s="17" customFormat="1" ht="47.25" x14ac:dyDescent="0.25">
      <c r="B12" s="158"/>
      <c r="C12" s="150" t="s">
        <v>201</v>
      </c>
      <c r="D12" s="151" t="s">
        <v>274</v>
      </c>
      <c r="E12" s="151" t="s">
        <v>275</v>
      </c>
      <c r="F12" s="227" t="s">
        <v>172</v>
      </c>
      <c r="G12" s="225" t="s">
        <v>273</v>
      </c>
      <c r="H12" s="185" t="s">
        <v>231</v>
      </c>
      <c r="I12" s="156" t="s">
        <v>42</v>
      </c>
      <c r="J12" s="55">
        <v>0</v>
      </c>
      <c r="K12" s="185" t="s">
        <v>231</v>
      </c>
      <c r="L12" s="156" t="s">
        <v>42</v>
      </c>
      <c r="M12" s="55">
        <v>0</v>
      </c>
    </row>
    <row r="13" spans="2:13" s="17" customFormat="1" ht="47.25" x14ac:dyDescent="0.25">
      <c r="B13" s="158"/>
      <c r="C13" s="150" t="s">
        <v>232</v>
      </c>
      <c r="D13" s="151" t="s">
        <v>276</v>
      </c>
      <c r="E13" s="151" t="s">
        <v>277</v>
      </c>
      <c r="F13" s="152" t="s">
        <v>278</v>
      </c>
      <c r="G13" s="225" t="s">
        <v>273</v>
      </c>
      <c r="H13" s="185" t="s">
        <v>231</v>
      </c>
      <c r="I13" s="156" t="s">
        <v>42</v>
      </c>
      <c r="J13" s="55">
        <v>0</v>
      </c>
      <c r="K13" s="185" t="s">
        <v>231</v>
      </c>
      <c r="L13" s="156" t="s">
        <v>42</v>
      </c>
      <c r="M13" s="55">
        <v>0</v>
      </c>
    </row>
    <row r="14" spans="2:13" s="17" customFormat="1" ht="47.25" x14ac:dyDescent="0.25">
      <c r="B14" s="149" t="s">
        <v>279</v>
      </c>
      <c r="C14" s="150" t="s">
        <v>62</v>
      </c>
      <c r="D14" s="224" t="s">
        <v>280</v>
      </c>
      <c r="E14" s="224" t="s">
        <v>281</v>
      </c>
      <c r="F14" s="227" t="s">
        <v>282</v>
      </c>
      <c r="G14" s="225" t="s">
        <v>111</v>
      </c>
      <c r="H14" s="185" t="s">
        <v>168</v>
      </c>
      <c r="I14" s="156" t="s">
        <v>42</v>
      </c>
      <c r="J14" s="55">
        <v>0</v>
      </c>
      <c r="K14" s="221" t="s">
        <v>370</v>
      </c>
      <c r="L14" s="156" t="s">
        <v>42</v>
      </c>
      <c r="M14" s="55">
        <v>0</v>
      </c>
    </row>
    <row r="15" spans="2:13" ht="136.5" customHeight="1" x14ac:dyDescent="0.25">
      <c r="B15" s="158" t="s">
        <v>283</v>
      </c>
      <c r="C15" s="150" t="s">
        <v>67</v>
      </c>
      <c r="D15" s="151" t="s">
        <v>284</v>
      </c>
      <c r="E15" s="151" t="s">
        <v>285</v>
      </c>
      <c r="F15" s="152" t="s">
        <v>216</v>
      </c>
      <c r="G15" s="228" t="s">
        <v>111</v>
      </c>
      <c r="H15" s="185" t="s">
        <v>286</v>
      </c>
      <c r="I15" s="156" t="s">
        <v>239</v>
      </c>
      <c r="J15" s="55">
        <v>25</v>
      </c>
      <c r="K15" s="150" t="s">
        <v>359</v>
      </c>
      <c r="L15" s="222" t="s">
        <v>358</v>
      </c>
      <c r="M15" s="55">
        <v>50</v>
      </c>
    </row>
    <row r="16" spans="2:13" ht="221.25" thickBot="1" x14ac:dyDescent="0.3">
      <c r="B16" s="167"/>
      <c r="C16" s="168" t="s">
        <v>243</v>
      </c>
      <c r="D16" s="169" t="s">
        <v>287</v>
      </c>
      <c r="E16" s="169" t="s">
        <v>288</v>
      </c>
      <c r="F16" s="170" t="s">
        <v>208</v>
      </c>
      <c r="G16" s="229" t="s">
        <v>289</v>
      </c>
      <c r="H16" s="185" t="s">
        <v>168</v>
      </c>
      <c r="I16" s="156" t="s">
        <v>42</v>
      </c>
      <c r="J16" s="55">
        <v>0</v>
      </c>
      <c r="K16" s="156" t="s">
        <v>363</v>
      </c>
      <c r="L16" s="182" t="s">
        <v>362</v>
      </c>
      <c r="M16" s="55">
        <v>33</v>
      </c>
    </row>
    <row r="17" spans="2:13" ht="16.5" thickBot="1" x14ac:dyDescent="0.3">
      <c r="B17" s="230"/>
      <c r="C17" s="230"/>
      <c r="D17" s="230"/>
      <c r="E17" s="230"/>
      <c r="F17" s="231"/>
      <c r="G17" s="231"/>
      <c r="H17" s="174" t="s">
        <v>74</v>
      </c>
      <c r="I17" s="174"/>
      <c r="J17" s="55">
        <f>AVERAGE(J8+J9+J10+J11+J12+J13+J14+J15+J16)/10</f>
        <v>10</v>
      </c>
      <c r="K17" s="174" t="s">
        <v>338</v>
      </c>
      <c r="L17" s="174"/>
      <c r="M17" s="55">
        <f>AVERAGE(M8+M9+M10+M11+M12+M13+M14+M15+M16)/10</f>
        <v>22.3</v>
      </c>
    </row>
    <row r="18" spans="2:13" ht="32.25" thickBot="1" x14ac:dyDescent="0.3">
      <c r="B18" s="175" t="s">
        <v>75</v>
      </c>
      <c r="C18" s="176" t="s">
        <v>76</v>
      </c>
      <c r="D18" s="177" t="s">
        <v>77</v>
      </c>
      <c r="E18" s="177" t="s">
        <v>78</v>
      </c>
      <c r="F18" s="177" t="s">
        <v>79</v>
      </c>
      <c r="G18" s="177">
        <v>2</v>
      </c>
      <c r="H18" s="172"/>
      <c r="I18" s="172"/>
      <c r="J18" s="172"/>
      <c r="K18" s="172"/>
      <c r="L18" s="172"/>
      <c r="M18" s="172"/>
    </row>
  </sheetData>
  <mergeCells count="10">
    <mergeCell ref="B2:M4"/>
    <mergeCell ref="K5:M5"/>
    <mergeCell ref="K17:L17"/>
    <mergeCell ref="H5:J5"/>
    <mergeCell ref="H17:I17"/>
    <mergeCell ref="B8:B9"/>
    <mergeCell ref="B5:G5"/>
    <mergeCell ref="B15:B16"/>
    <mergeCell ref="C6:D6"/>
    <mergeCell ref="B11:B13"/>
  </mergeCells>
  <conditionalFormatting sqref="J8:J17">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8:M17">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8" r:id="rId1"/>
    <hyperlink ref="I9" r:id="rId2"/>
    <hyperlink ref="I10" r:id="rId3"/>
    <hyperlink ref="L10" r:id="rId4"/>
    <hyperlink ref="L15" r:id="rId5"/>
    <hyperlink ref="L16" r:id="rId6"/>
    <hyperlink ref="L8" r:id="rId7"/>
    <hyperlink ref="L9" r:id="rId8"/>
  </hyperlinks>
  <pageMargins left="0.7" right="0.7" top="0.75" bottom="0.75" header="0.3" footer="0.3"/>
  <pageSetup orientation="portrait" r:id="rId9"/>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topLeftCell="A7" zoomScaleNormal="100" workbookViewId="0">
      <selection activeCell="D8" sqref="B2:G9"/>
    </sheetView>
  </sheetViews>
  <sheetFormatPr baseColWidth="10" defaultColWidth="11.42578125" defaultRowHeight="15" x14ac:dyDescent="0.25"/>
  <cols>
    <col min="1" max="1" width="3.28515625" style="19" customWidth="1"/>
    <col min="2" max="2" width="31.28515625" style="19" customWidth="1"/>
    <col min="3" max="3" width="4" style="19" customWidth="1"/>
    <col min="4" max="4" width="37.85546875" style="19" customWidth="1"/>
    <col min="5" max="5" width="28.28515625" style="19" customWidth="1"/>
    <col min="6" max="6" width="28.7109375" style="19" customWidth="1"/>
    <col min="7" max="7" width="17.5703125" style="19" customWidth="1"/>
    <col min="8" max="16384" width="11.42578125" style="19"/>
  </cols>
  <sheetData>
    <row r="1" spans="2:7" ht="15.75" thickBot="1" x14ac:dyDescent="0.3"/>
    <row r="2" spans="2:7" x14ac:dyDescent="0.25">
      <c r="B2" s="131" t="s">
        <v>24</v>
      </c>
      <c r="C2" s="132"/>
      <c r="D2" s="132"/>
      <c r="E2" s="132"/>
      <c r="F2" s="132"/>
      <c r="G2" s="133"/>
    </row>
    <row r="3" spans="2:7" x14ac:dyDescent="0.25">
      <c r="B3" s="134"/>
      <c r="C3" s="135"/>
      <c r="D3" s="135"/>
      <c r="E3" s="135"/>
      <c r="F3" s="135"/>
      <c r="G3" s="136"/>
    </row>
    <row r="4" spans="2:7" x14ac:dyDescent="0.25">
      <c r="B4" s="134"/>
      <c r="C4" s="135"/>
      <c r="D4" s="135"/>
      <c r="E4" s="135"/>
      <c r="F4" s="135"/>
      <c r="G4" s="136"/>
    </row>
    <row r="5" spans="2:7" ht="15.75" x14ac:dyDescent="0.25">
      <c r="B5" s="134" t="s">
        <v>290</v>
      </c>
      <c r="C5" s="135"/>
      <c r="D5" s="135"/>
      <c r="E5" s="135"/>
      <c r="F5" s="135"/>
      <c r="G5" s="136"/>
    </row>
    <row r="6" spans="2:7" ht="15.75" x14ac:dyDescent="0.25">
      <c r="B6" s="79" t="s">
        <v>27</v>
      </c>
      <c r="C6" s="135" t="s">
        <v>28</v>
      </c>
      <c r="D6" s="135"/>
      <c r="E6" s="80" t="s">
        <v>29</v>
      </c>
      <c r="F6" s="80" t="s">
        <v>30</v>
      </c>
      <c r="G6" s="81" t="s">
        <v>31</v>
      </c>
    </row>
    <row r="7" spans="2:7" ht="110.25" x14ac:dyDescent="0.25">
      <c r="B7" s="179" t="s">
        <v>291</v>
      </c>
      <c r="C7" s="180" t="s">
        <v>36</v>
      </c>
      <c r="D7" s="232" t="s">
        <v>292</v>
      </c>
      <c r="E7" s="180" t="s">
        <v>293</v>
      </c>
      <c r="F7" s="181" t="s">
        <v>200</v>
      </c>
      <c r="G7" s="153" t="s">
        <v>294</v>
      </c>
    </row>
    <row r="8" spans="2:7" ht="126" x14ac:dyDescent="0.25">
      <c r="B8" s="179"/>
      <c r="C8" s="180" t="s">
        <v>158</v>
      </c>
      <c r="D8" s="189" t="s">
        <v>295</v>
      </c>
      <c r="E8" s="180" t="s">
        <v>296</v>
      </c>
      <c r="F8" s="181" t="s">
        <v>59</v>
      </c>
      <c r="G8" s="153" t="s">
        <v>297</v>
      </c>
    </row>
    <row r="9" spans="2:7" ht="79.5" thickBot="1" x14ac:dyDescent="0.3">
      <c r="B9" s="233" t="s">
        <v>298</v>
      </c>
      <c r="C9" s="234" t="s">
        <v>158</v>
      </c>
      <c r="D9" s="235" t="s">
        <v>299</v>
      </c>
      <c r="E9" s="235" t="s">
        <v>300</v>
      </c>
      <c r="F9" s="236" t="s">
        <v>172</v>
      </c>
      <c r="G9" s="237" t="s">
        <v>301</v>
      </c>
    </row>
    <row r="10" spans="2:7" ht="15.75" thickBot="1" x14ac:dyDescent="0.3">
      <c r="B10" s="24"/>
      <c r="C10" s="24"/>
      <c r="D10" s="24"/>
      <c r="E10" s="24"/>
      <c r="F10" s="24"/>
      <c r="G10" s="24"/>
    </row>
    <row r="11" spans="2:7" ht="15.75" thickBot="1" x14ac:dyDescent="0.3">
      <c r="B11" s="44" t="s">
        <v>75</v>
      </c>
      <c r="C11" s="45" t="s">
        <v>76</v>
      </c>
      <c r="D11" s="46" t="s">
        <v>77</v>
      </c>
      <c r="E11" s="46" t="s">
        <v>78</v>
      </c>
      <c r="F11" s="46" t="s">
        <v>79</v>
      </c>
      <c r="G11" s="46">
        <v>2</v>
      </c>
    </row>
  </sheetData>
  <mergeCells count="4">
    <mergeCell ref="B7:B8"/>
    <mergeCell ref="B5:G5"/>
    <mergeCell ref="C6:D6"/>
    <mergeCell ref="B2: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25" customWidth="1"/>
    <col min="8" max="8" width="12.140625" bestFit="1" customWidth="1"/>
  </cols>
  <sheetData>
    <row r="6" spans="6:8" ht="15.75" thickBot="1" x14ac:dyDescent="0.3"/>
    <row r="7" spans="6:8" ht="19.5" thickBot="1" x14ac:dyDescent="0.35">
      <c r="F7" s="33" t="s">
        <v>302</v>
      </c>
      <c r="G7" s="34" t="s">
        <v>303</v>
      </c>
      <c r="H7" s="33" t="s">
        <v>304</v>
      </c>
    </row>
    <row r="8" spans="6:8" hidden="1" x14ac:dyDescent="0.25">
      <c r="F8" s="137" t="s">
        <v>305</v>
      </c>
      <c r="G8" s="42" t="s">
        <v>306</v>
      </c>
      <c r="H8" s="27">
        <v>0.7</v>
      </c>
    </row>
    <row r="9" spans="6:8" hidden="1" x14ac:dyDescent="0.25">
      <c r="F9" s="138"/>
      <c r="G9" s="26" t="s">
        <v>307</v>
      </c>
      <c r="H9" s="28">
        <v>0.65</v>
      </c>
    </row>
    <row r="10" spans="6:8" hidden="1" x14ac:dyDescent="0.25">
      <c r="F10" s="138"/>
      <c r="G10" s="26" t="s">
        <v>308</v>
      </c>
      <c r="H10" s="28">
        <v>0.63300000000000001</v>
      </c>
    </row>
    <row r="11" spans="6:8" ht="30" hidden="1" customHeight="1" x14ac:dyDescent="0.25">
      <c r="F11" s="138"/>
      <c r="G11" s="26" t="s">
        <v>309</v>
      </c>
      <c r="H11" s="28">
        <v>0.7</v>
      </c>
    </row>
    <row r="12" spans="6:8" ht="30" hidden="1" customHeight="1" x14ac:dyDescent="0.25">
      <c r="F12" s="138"/>
      <c r="G12" s="26" t="s">
        <v>310</v>
      </c>
      <c r="H12" s="28">
        <v>0.7</v>
      </c>
    </row>
    <row r="13" spans="6:8" ht="30" hidden="1" customHeight="1" x14ac:dyDescent="0.25">
      <c r="F13" s="138"/>
      <c r="G13" s="26" t="s">
        <v>311</v>
      </c>
      <c r="H13" s="28">
        <v>0.8</v>
      </c>
    </row>
    <row r="14" spans="6:8" hidden="1" x14ac:dyDescent="0.25">
      <c r="F14" s="138"/>
      <c r="G14" s="26" t="s">
        <v>312</v>
      </c>
      <c r="H14" s="28">
        <v>0.65</v>
      </c>
    </row>
    <row r="15" spans="6:8" hidden="1" x14ac:dyDescent="0.25">
      <c r="F15" s="138"/>
      <c r="G15" s="26" t="s">
        <v>313</v>
      </c>
      <c r="H15" s="28">
        <v>0.8</v>
      </c>
    </row>
    <row r="16" spans="6:8" ht="15.75" hidden="1" thickBot="1" x14ac:dyDescent="0.3">
      <c r="F16" s="139"/>
      <c r="G16" s="29" t="s">
        <v>314</v>
      </c>
      <c r="H16" s="30">
        <v>0.8</v>
      </c>
    </row>
    <row r="17" spans="6:8" ht="30" hidden="1" x14ac:dyDescent="0.25">
      <c r="F17" s="137" t="s">
        <v>315</v>
      </c>
      <c r="G17" s="42" t="s">
        <v>316</v>
      </c>
      <c r="H17" s="31">
        <v>0.63</v>
      </c>
    </row>
    <row r="18" spans="6:8" ht="60" hidden="1" x14ac:dyDescent="0.25">
      <c r="F18" s="138"/>
      <c r="G18" s="26" t="s">
        <v>317</v>
      </c>
      <c r="H18" s="28">
        <v>0.63</v>
      </c>
    </row>
    <row r="19" spans="6:8" ht="45" hidden="1" x14ac:dyDescent="0.25">
      <c r="F19" s="138"/>
      <c r="G19" s="26" t="s">
        <v>318</v>
      </c>
      <c r="H19" s="28">
        <v>0.63</v>
      </c>
    </row>
    <row r="20" spans="6:8" ht="45" hidden="1" x14ac:dyDescent="0.25">
      <c r="F20" s="138"/>
      <c r="G20" s="26" t="s">
        <v>319</v>
      </c>
      <c r="H20" s="28">
        <v>0.63</v>
      </c>
    </row>
    <row r="21" spans="6:8" ht="30" hidden="1" x14ac:dyDescent="0.25">
      <c r="F21" s="138"/>
      <c r="G21" s="26" t="s">
        <v>320</v>
      </c>
      <c r="H21" s="28">
        <v>0.75</v>
      </c>
    </row>
    <row r="22" spans="6:8" ht="30" hidden="1" x14ac:dyDescent="0.25">
      <c r="F22" s="138"/>
      <c r="G22" s="26" t="s">
        <v>321</v>
      </c>
      <c r="H22" s="28">
        <v>0.6</v>
      </c>
    </row>
    <row r="23" spans="6:8" ht="30.75" hidden="1" thickBot="1" x14ac:dyDescent="0.3">
      <c r="F23" s="139"/>
      <c r="G23" s="29" t="s">
        <v>322</v>
      </c>
      <c r="H23" s="30">
        <v>0.63</v>
      </c>
    </row>
    <row r="24" spans="6:8" ht="45" x14ac:dyDescent="0.25">
      <c r="F24" s="137" t="s">
        <v>323</v>
      </c>
      <c r="G24" s="43" t="s">
        <v>324</v>
      </c>
      <c r="H24" s="31">
        <v>0.56999999999999995</v>
      </c>
    </row>
    <row r="25" spans="6:8" ht="45.75" thickBot="1" x14ac:dyDescent="0.3">
      <c r="F25" s="139"/>
      <c r="G25" s="35" t="s">
        <v>325</v>
      </c>
      <c r="H25" s="30">
        <v>0.6</v>
      </c>
    </row>
    <row r="26" spans="6:8" ht="30" x14ac:dyDescent="0.25">
      <c r="F26" s="137" t="s">
        <v>326</v>
      </c>
      <c r="G26" s="43" t="s">
        <v>327</v>
      </c>
      <c r="H26" s="31">
        <v>0.6</v>
      </c>
    </row>
    <row r="27" spans="6:8" ht="30" x14ac:dyDescent="0.25">
      <c r="F27" s="138"/>
      <c r="G27" s="36" t="s">
        <v>328</v>
      </c>
      <c r="H27" s="28">
        <v>0.75</v>
      </c>
    </row>
    <row r="28" spans="6:8" ht="30" x14ac:dyDescent="0.25">
      <c r="F28" s="138"/>
      <c r="G28" s="37" t="s">
        <v>329</v>
      </c>
      <c r="H28" s="28">
        <v>0.7</v>
      </c>
    </row>
    <row r="29" spans="6:8" ht="30" x14ac:dyDescent="0.25">
      <c r="F29" s="138"/>
      <c r="G29" s="38" t="s">
        <v>330</v>
      </c>
      <c r="H29" s="28">
        <v>0.8</v>
      </c>
    </row>
    <row r="30" spans="6:8" x14ac:dyDescent="0.25">
      <c r="F30" s="138"/>
      <c r="G30" s="36" t="s">
        <v>331</v>
      </c>
      <c r="H30" s="28">
        <v>0.6</v>
      </c>
    </row>
    <row r="31" spans="6:8" x14ac:dyDescent="0.25">
      <c r="F31" s="138"/>
      <c r="G31" s="37" t="s">
        <v>332</v>
      </c>
      <c r="H31" s="28">
        <v>0.7</v>
      </c>
    </row>
    <row r="32" spans="6:8" ht="45.75" thickBot="1" x14ac:dyDescent="0.3">
      <c r="F32" s="139"/>
      <c r="G32" s="39" t="s">
        <v>333</v>
      </c>
      <c r="H32" s="30">
        <v>0.6</v>
      </c>
    </row>
    <row r="33" spans="6:8" ht="45.75" thickBot="1" x14ac:dyDescent="0.3">
      <c r="F33" s="21" t="s">
        <v>334</v>
      </c>
      <c r="G33" s="40" t="s">
        <v>335</v>
      </c>
      <c r="H33" s="32">
        <v>0.7</v>
      </c>
    </row>
    <row r="34" spans="6:8" ht="30.75" thickBot="1" x14ac:dyDescent="0.3">
      <c r="F34" s="21" t="s">
        <v>336</v>
      </c>
      <c r="G34" s="41" t="s">
        <v>337</v>
      </c>
      <c r="H34" s="32">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8DBED4-A3E5-4AC6-A3E3-51C86C1AE953}">
  <ds:schemaRefs>
    <ds:schemaRef ds:uri="http://schemas.microsoft.com/sharepoint/v3/contenttype/forms"/>
  </ds:schemaRefs>
</ds:datastoreItem>
</file>

<file path=customXml/itemProps2.xml><?xml version="1.0" encoding="utf-8"?>
<ds:datastoreItem xmlns:ds="http://schemas.openxmlformats.org/officeDocument/2006/customXml" ds:itemID="{429496DC-288E-4B14-8EA3-E678F97E575D}">
  <ds:schemaRefs>
    <ds:schemaRef ds:uri="http://schemas.openxmlformats.org/package/2006/metadata/core-properties"/>
    <ds:schemaRef ds:uri="http://schemas.microsoft.com/office/2006/documentManagement/types"/>
    <ds:schemaRef ds:uri="ab6efe54-1113-4d03-9a9b-53d2d06840d9"/>
    <ds:schemaRef ds:uri="http://purl.org/dc/elements/1.1/"/>
    <ds:schemaRef ds:uri="43b5c514-35a4-416e-aff7-df25cf72a503"/>
    <ds:schemaRef ds:uri="http://www.w3.org/XML/1998/namespace"/>
    <ds:schemaRef ds:uri="http://purl.org/dc/term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52FF996-14F5-4475-9609-6A21C651E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2022-08-09T15:12:08Z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