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315"/>
  <workbookPr/>
  <mc:AlternateContent xmlns:mc="http://schemas.openxmlformats.org/markup-compatibility/2006">
    <mc:Choice Requires="x15">
      <x15ac:absPath xmlns:x15ac="http://schemas.microsoft.com/office/spreadsheetml/2010/11/ac" url="https://itceduco-my.sharepoint.com/personal/mipg_itc_edu_co/Documents/PTEP/PTEP 2026/SEGUIMIENTO PTEP trimestre III-2026/"/>
    </mc:Choice>
  </mc:AlternateContent>
  <xr:revisionPtr revIDLastSave="1162" documentId="109_{BF5C7FE7-6692-FD47-BB9B-47ED8C2B1E6E}" xr6:coauthVersionLast="47" xr6:coauthVersionMax="47" xr10:uidLastSave="{3C1FEC2F-FD1B-4A49-8802-F7E32886ECF5}"/>
  <bookViews>
    <workbookView xWindow="0" yWindow="520" windowWidth="19420" windowHeight="12680" tabRatio="759" activeTab="1" xr2:uid="{00000000-000D-0000-FFFF-FFFF00000000}"/>
  </bookViews>
  <sheets>
    <sheet name="RELACIÓN DE TRÁMITES" sheetId="1" state="hidden" r:id="rId1"/>
    <sheet name="Seguimiento PTEP Trim III" sheetId="27" r:id="rId2"/>
    <sheet name="Consolidado seguimiento PTEP" sheetId="21" r:id="rId3"/>
    <sheet name="Seguimiento PTEP Trim II-2026" sheetId="26" state="hidden" r:id="rId4"/>
    <sheet name="Seguimiento PTEP Trim I-2026" sheetId="25" state="hidden" r:id="rId5"/>
  </sheets>
  <definedNames>
    <definedName name="_xlnm._FilterDatabase" localSheetId="4" hidden="1">'Seguimiento PTEP Trim I-2026'!$A$5:$N$5</definedName>
    <definedName name="_xlnm._FilterDatabase" localSheetId="3" hidden="1">'Seguimiento PTEP Trim II-2026'!$A$5:$N$37</definedName>
    <definedName name="_xlnm._FilterDatabase" localSheetId="1" hidden="1">'Seguimiento PTEP Trim III'!$A$5:$N$37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 i="21" l="1"/>
  <c r="G5" i="21"/>
  <c r="G4" i="21"/>
  <c r="G3" i="21"/>
  <c r="E7" i="21"/>
  <c r="E6" i="21"/>
  <c r="E5" i="21"/>
  <c r="E4" i="21"/>
  <c r="E3" i="21"/>
  <c r="J37" i="27"/>
  <c r="K37" i="27" l="1"/>
  <c r="G7" i="21" s="1"/>
  <c r="D6" i="21"/>
  <c r="D5" i="21"/>
  <c r="D4" i="21"/>
  <c r="D3" i="21"/>
  <c r="K37" i="26"/>
  <c r="J37" i="26"/>
  <c r="D7" i="21" s="1"/>
  <c r="J37" i="25"/>
  <c r="C7" i="21" s="1"/>
  <c r="C6" i="21"/>
  <c r="C5" i="21"/>
  <c r="C4" i="21"/>
  <c r="C3" i="21"/>
  <c r="K37" i="25"/>
</calcChain>
</file>

<file path=xl/sharedStrings.xml><?xml version="1.0" encoding="utf-8"?>
<sst xmlns="http://schemas.openxmlformats.org/spreadsheetml/2006/main" count="837" uniqueCount="284">
  <si>
    <t>No.</t>
  </si>
  <si>
    <t>NOMBRE DEL TRÁMITE / OPA / REGULACIÓN</t>
  </si>
  <si>
    <t>MOTIVO DE RACIONALIZACIÓN</t>
  </si>
  <si>
    <t>TIPO DE ACCIÓN</t>
  </si>
  <si>
    <t>TIPO DE RACIONALIZA CIÓN</t>
  </si>
  <si>
    <t>DESCRIPCIÓN DE LA MEJORA O PROYECTO</t>
  </si>
  <si>
    <t>META</t>
  </si>
  <si>
    <t>OBSERVACIONES</t>
  </si>
  <si>
    <t>Préstamo bibliotecario</t>
  </si>
  <si>
    <t>Iniciativa de la institución</t>
  </si>
  <si>
    <t>Administrativas</t>
  </si>
  <si>
    <t>Reducción de actividades en los procedimientos internos</t>
  </si>
  <si>
    <t>Documentación y optimización del proceso</t>
  </si>
  <si>
    <t>Trámite publicado en portales</t>
  </si>
  <si>
    <t>Reintegros, transferencias, homologaciones, validaciones</t>
  </si>
  <si>
    <t>Préstamo audiovisuales</t>
  </si>
  <si>
    <t>Cancelación de semestre</t>
  </si>
  <si>
    <t>Aplazamiento de semestre</t>
  </si>
  <si>
    <t>Duplicados de diplomas y actas de grado</t>
  </si>
  <si>
    <t>Grado de pregrado y posgrado</t>
  </si>
  <si>
    <t>Cursos intersemestrales</t>
  </si>
  <si>
    <t>Reducción de actividades en los procedimientos</t>
  </si>
  <si>
    <t>internos</t>
  </si>
  <si>
    <t>Matrícula cursos de extensión</t>
  </si>
  <si>
    <t>PROGRAMA DE TRANSPARENCIA Y ÉTICA DE LO PÚBLICA 2026</t>
  </si>
  <si>
    <t>Estructura PTEP</t>
  </si>
  <si>
    <t>Actividades</t>
  </si>
  <si>
    <t>Meta o producto</t>
  </si>
  <si>
    <t>Responsable</t>
  </si>
  <si>
    <t>Fecha</t>
  </si>
  <si>
    <t xml:space="preserve">Avance </t>
  </si>
  <si>
    <t>% de avance trimestre</t>
  </si>
  <si>
    <t>% de avance vigencia</t>
  </si>
  <si>
    <t>Link de evidencia</t>
  </si>
  <si>
    <t>Estado</t>
  </si>
  <si>
    <t>1. Administración de riesgos</t>
  </si>
  <si>
    <t>1.1. Gestión de riesgos para la integridad pública, y 1.2 Gestión de riesgos de LA/FT/FP</t>
  </si>
  <si>
    <t>1.1.1</t>
  </si>
  <si>
    <t>Actualizar la Politica de Administración de Riesgos, integrando riesgos de Integridad: conflictos de intereses, soborno, corrupción y fraude.</t>
  </si>
  <si>
    <t xml:space="preserve">Politica de Administración de Riesgos </t>
  </si>
  <si>
    <t>Oficina Asesora de Planeación/ Calidad - MIPG</t>
  </si>
  <si>
    <t>Cuarto trimestre</t>
  </si>
  <si>
    <t>Sin iniciar</t>
  </si>
  <si>
    <t>1.1.2</t>
  </si>
  <si>
    <t>Presentar ante el Comité Institucional de Gestión y Desempeño la actualización de la politica de Administración de Riesgos.</t>
  </si>
  <si>
    <t xml:space="preserve">Acta del CIGD  </t>
  </si>
  <si>
    <t>1.1.3</t>
  </si>
  <si>
    <t>Socializar la Politica de Administración de Riesgos de integridad (conflictos de intereses, soborno, corrupción y fraude).</t>
  </si>
  <si>
    <t xml:space="preserve">Listados de Asistencia/ Piezas Graficas de Comunicación </t>
  </si>
  <si>
    <t>1.1.4</t>
  </si>
  <si>
    <t>Actualizar el Procedimiento de Administración de Riesgos en cuanto a la materialización de los riesgos y la metodología de riesgos de integridad (conflictos de intereses, soborno, corrupción y fraude).</t>
  </si>
  <si>
    <t xml:space="preserve">Procedimiento de Administración de Riesgos Actualizado </t>
  </si>
  <si>
    <t>1.1.5</t>
  </si>
  <si>
    <t>Realizar el monitoreo y seguimiento al mapa de riesgos</t>
  </si>
  <si>
    <t>Mapa de riesgos con el monitoreo y seguimiento realizado</t>
  </si>
  <si>
    <t>Cuatrimestralmente</t>
  </si>
  <si>
    <t>Se solicitó a la primera linea de defensa el  monitoreo de riesgos del primer y segundo cuatrimestre (enero a agosto 2026). Se encuentra pendiente el seguimiento de parte de la segunda linea de defensa.</t>
  </si>
  <si>
    <t>1. https://itceduco-my.sharepoint.com/:f:/g/personal/mipg_itc_edu_co/IgDbA3TAUotlTa8G8J_ORVJcAY9OSRDQ4zTF9CPYT2uEqEs?e=krsMjB
2. https://itceduco-my.sharepoint.com/:f:/g/personal/calidad_itc_edu_co/IgCo8BW6V2VeRI9cuF1uD43bASMWsbglObF0gF5Ck9N49TY</t>
  </si>
  <si>
    <t>en ejecución</t>
  </si>
  <si>
    <t>1.3. Canales de denuncia</t>
  </si>
  <si>
    <t>1.3.1</t>
  </si>
  <si>
    <t>Generar un documento para la presentación y trámite de denuncias por posibles actos de corrupción, su tratamiento y discrecionalidad.</t>
  </si>
  <si>
    <t xml:space="preserve">(1) Documento realizado </t>
  </si>
  <si>
    <t>Gestión de Servicio al Ciudadano (OAP) - Oficina Jurídica - Control Interno Disciplinario</t>
  </si>
  <si>
    <t>Segundo trimestre</t>
  </si>
  <si>
    <t xml:space="preserve">Se elaboró documento denominado “Guía para la presentación y trámite de denuncias por posibles actos de corrupción”, el cual fue aprobada por el área de Calidad y publicado en el proceso Gestión Servicio al Ciudadano bajo el código GSC-GU-01.
</t>
  </si>
  <si>
    <t xml:space="preserve">https://itceduco-my.sharepoint.com/:f:/g/personal/mipg_itc_edu_co/IgBCtZ7dIQ17TaDwblPUhSDWAdzHkCWJCzFpJkYmX6xGcc0?e=aCfPnc
</t>
  </si>
  <si>
    <t>1.3.2</t>
  </si>
  <si>
    <t>Implementar ejercicios de socialización y sensibilización orientados a fortalecer la adecuada radicación de PQRSD y el uso correcto de los canales institucionales para la denuncia de posibles actos de corrupción.</t>
  </si>
  <si>
    <t xml:space="preserve">(1) ejercicio de socialización </t>
  </si>
  <si>
    <t>Gestión de Servicio al Ciudadano (OAP) - Oficina Jurídica</t>
  </si>
  <si>
    <t>Tercer trimestre</t>
  </si>
  <si>
    <t>Se elaboró una pieza comunicativa en articulación con el área de Comunicaciones y se envió un correo masivo a los grupos de valor, socializando los canales institucionales de atención y cómo presentar una PQRSD. Asimismo, el 7 de octubre de 2026 se realizó por team la capacitación “Transparencia y canales de denuncia”, dirigida a funcionarios y contratistas, con el fin de fortalecer el conocimiento y uso adecuado de los canales de atención y denuncia de posibles actos de corrupción.
Evidencias:
Correo masivo con  Pieza comunicativa  enviado a los grupos de valor.
Presentación, grabación y lista de asistencia de la capacitación.</t>
  </si>
  <si>
    <t>https://itceduco-my.sharepoint.com/:f:/g/personal/mipg_itc_edu_co/IgA4fQsiPM5tRYEja9x5BxpZASn6kMKMlF-ULXuxGA21hTY?e=guSqbq</t>
  </si>
  <si>
    <t>1.3.3</t>
  </si>
  <si>
    <t>Publicar informes trimestrales de PQRSD y de  solicitudes de información</t>
  </si>
  <si>
    <t>Informes Trimestrales de PQRS</t>
  </si>
  <si>
    <t>Gestión de Servicio al Ciudadano (OAP)</t>
  </si>
  <si>
    <t>Abril
Julio
Octubre
Enero 2027</t>
  </si>
  <si>
    <t xml:space="preserve">Se elaboraron y publicaron en el portal web institucional los informes de PQRSD y  correspondientes al segundo y tercer trimestre, disponibles en la ruta: Atención y Servicios a la Ciudadanía → Informes de Atención al Ciudadano. para un total del 75% en la ejecución de esta actividad </t>
  </si>
  <si>
    <t>https://www.etitc.edu.co/es/page/atencionciudadano&amp;informes</t>
  </si>
  <si>
    <t>1.3.4</t>
  </si>
  <si>
    <t>Medir la percepción de los ciudadanos respecto a la calidad y acceso de la oferta institucional y la atención prestada y generar informe trimestral.</t>
  </si>
  <si>
    <t>Informe de evaluación del servicio</t>
  </si>
  <si>
    <t>Oficina Asesora de Planeación (Calidad)</t>
  </si>
  <si>
    <t>Se realizó la medición de percepción de los ciudadanos y los resultados se consolidan en el informe del tercer Trimestre de los Resultados de la Evaluación de los Servicios prestado por la ETIC. 
el Informe esta alineado al cumplimiento de las actividades establecidas en el Plan Sectorial – Modelo de Voz Ciudadana ETITC</t>
  </si>
  <si>
    <t>https://itceduco-my.sharepoint.com/:f:/g/personal/mipg_itc_edu_co/IgDTHOSgXtSMTorzX9qLiQamAb9gZUm1a-OILS_Ju07cfuE?e=ToKkCg</t>
  </si>
  <si>
    <t>1.4. Debida diligencia (conocimiento de la contraparte)</t>
  </si>
  <si>
    <t>1.4.1</t>
  </si>
  <si>
    <t>Revisar los procedimientos internos en los que debe aplicarse el lineamiento de debida diligencia (conocimiento de las contrapartes), con el fin de realizar los ajustes que puedan requerirse, en el marco de la ejeucción de procesos contractuales de la ETITC.</t>
  </si>
  <si>
    <t>Procedimiento formulado o modificado</t>
  </si>
  <si>
    <t>Oficina de Contratación</t>
  </si>
  <si>
    <t xml:space="preserve">Segundo trimestre </t>
  </si>
  <si>
    <t>2. Redes y articulación</t>
  </si>
  <si>
    <t>2.1. Redes internas</t>
  </si>
  <si>
    <t>2.1.1</t>
  </si>
  <si>
    <t xml:space="preserve">Integrar el PTEP en un instrumento (Sharepoint) que sirva como red de seguimiento permanente a los compromisos adquiridos en su formulación. </t>
  </si>
  <si>
    <t>Instrumento en Línea</t>
  </si>
  <si>
    <t>Oficina Asesora de Planeación (MIPG)</t>
  </si>
  <si>
    <t>Trimestralmente</t>
  </si>
  <si>
    <t>Se cuenta con la Matriz de seguimiento PTEP 2026, a través de la cual se realiza seguimiento trimestral a las actividades planificadas para la vigencia 2026.</t>
  </si>
  <si>
    <t>https://www.etitc.edu.co/es/page/atencionciudadano&amp;paac</t>
  </si>
  <si>
    <t>2.1.2</t>
  </si>
  <si>
    <t>Llevar los avances del PTEP ante el CIGD como instancia de seguimiento en la que convergen los responsables de su materialización.</t>
  </si>
  <si>
    <t>Actas CIGD</t>
  </si>
  <si>
    <t>2.2. Redes externas</t>
  </si>
  <si>
    <t>2.2.1</t>
  </si>
  <si>
    <t>Elaborar un mapa de redes y articulación, donde se enliste el rol, responsabilidades, representante o delegado, tareas y planes de trabajo  de la  ETITC en las redes externas (Transparencia y Ética Púbica)</t>
  </si>
  <si>
    <t xml:space="preserve">1. Documento </t>
  </si>
  <si>
    <t>Oficina Asesora de Planeación (MIPG), Talento humano</t>
  </si>
  <si>
    <t>3. Modelo de Estado Abierto</t>
  </si>
  <si>
    <t>3.1. Acceso a la información pública y transparencia</t>
  </si>
  <si>
    <t>3.1.1</t>
  </si>
  <si>
    <t>Publicar de manera periódica el comportamiento de los indicadores del Plan de Desarrollo Institucional y el Plan de Acción Institucional en el portal de datos y estadísticas de la ETITC.</t>
  </si>
  <si>
    <t>Seguimiento Publicado</t>
  </si>
  <si>
    <t>Oficina Asesora de Planeación 
(Plan de acción)</t>
  </si>
  <si>
    <t>La Oficina Asesora de Planeación realizó y publicó de manera periódica el seguimiento al comportamiento de los indicadores del Plan de Acción Anual 2026, articulado con el Plan de Desarrollo Institucional 2025-2032, así:
Primer trimestre (1 de enero al 31 de marzo de 2026): se elaboró y publicó en el portal web institucional el Informe de Seguimiento al Plan de Acción Anual 2026, que reportó 182 productos exigibles en el periodo, de los cuales 13 (7,14 %) se cerraron con evidencia, y dejó establecidas las alertas de formulación del plan.
Segundo trimestre (1 de abril al 30 de junio de 2026): se elaboró y publicó en el portal web institucional el informe correspondiente, con 476 productos exigibles y 9 cerrados con evidencia, para un cumplimiento del cronograma del 21,74 % y un cumplimiento de línea base del 6,26 % al 30 de junio de 2026.
Tercer trimestre (1 de julio al 30 de septiembre de 2026): se elaboró el Informe de Seguimiento al Plan de Acción Anual 2026 - Informe de cierre, del 7 de octubre de 2026, con corte de información al 30 de septiembre. El Plan de Acción cerró el trimestre con un cumplimiento del cronograma del 65,34 % (43,60 puntos por encima del 21,74 % registrado al 30 de junio) y un cumplimiento de línea base del 12,63 %, con 239 productos ejecutados con evidencia y 4 de 6 ejes estratégicos en la meta institucional. El documento ya fue remitido al área competente para su cargue en el portal web institucional y se encuentra en trámite de publicación.
Con corte a 30 de septiembre de 2026 se completan tres (3) de los cuatro (4) seguimientos trimestrales programados para la vigencia, equivalentes al 75 % de avance.</t>
  </si>
  <si>
    <t>Primer trimestre: https://www.etitc.edu.co/archives/seguimientopamar26.pdf
Segundo Trimestre: https://www.etitc.edu.co/archives/seguimientopajun26.pdf
Tercer Trimestre: https://www.etitc.edu.co/es/page/leytransparencia</t>
  </si>
  <si>
    <t>3.1.2</t>
  </si>
  <si>
    <t xml:space="preserve">Publicar informes de seguimiento a los proyectos de inversión institucionales </t>
  </si>
  <si>
    <t>Informes de seguimiento publicados en la página web institucional</t>
  </si>
  <si>
    <t>Oficina Asesora de Planeación (Proyectos)</t>
  </si>
  <si>
    <t>Durante el tercer trimestre de 2026 se realizó el seguimiento a la ejecución de los proyectos de inversión de la entidad, consolidando la información correspondiente al periodo y efectuando su publicación en la página web institucional para consulta de las partes interesadas.</t>
  </si>
  <si>
    <t>https://www.etitc.edu.co/archives/seguimientopisep2026.xlsx</t>
  </si>
  <si>
    <t>3.1.3</t>
  </si>
  <si>
    <t>Publicar la ejecución del presupuesto de la institución</t>
  </si>
  <si>
    <t xml:space="preserve">Informes de ejecución publicados en la página webinstitucional </t>
  </si>
  <si>
    <t>Área de presupuesto</t>
  </si>
  <si>
    <t>Mensualmente</t>
  </si>
  <si>
    <t>Se encuentra publicadas las ejecuciones presupuestales con corte a junio de 2026</t>
  </si>
  <si>
    <t>https://www.etitc.edu.co/es/page/leytransparencia</t>
  </si>
  <si>
    <t>3.2. Integridad pública y cultura de la legalidad</t>
  </si>
  <si>
    <t>3.2.1</t>
  </si>
  <si>
    <t>Mantener actualizada la versión del código de integridad, conflicto de interes y realizar los ajustes en caso de cambios en las directrices por parte de la Función Pública.</t>
  </si>
  <si>
    <t xml:space="preserve">Documento actualizado </t>
  </si>
  <si>
    <t xml:space="preserve">Oficina de Talento Humano </t>
  </si>
  <si>
    <t xml:space="preserve">Durante la vigencia </t>
  </si>
  <si>
    <t>3.2.2</t>
  </si>
  <si>
    <t xml:space="preserve">Realizar el autodiagnóstico de integridad, como estrategia de mejormiento continuo  </t>
  </si>
  <si>
    <t xml:space="preserve">Autodiagnótico realizado </t>
  </si>
  <si>
    <t>Primer trimestre</t>
  </si>
  <si>
    <t>Se realizó a principio de la vigencia como línea base para estrucutrar el programa de Integridad</t>
  </si>
  <si>
    <t>https://itceduco-my.sharepoint.com/:x:/g/personal/gestionculturaorganizacional_itc_edu_co/IQBg392Ogl9mRKYcbn3-hCJ-ARVibjAHpUHzzp0h15QUJqM?e=SLxlzB</t>
  </si>
  <si>
    <t>cumplida</t>
  </si>
  <si>
    <t>3.2.3</t>
  </si>
  <si>
    <t>Definir un plan de acción del código de integridad y conflicto de interés de la ETITC (LEY 2016 DE 2020)</t>
  </si>
  <si>
    <t xml:space="preserve">Un plan de acción definido </t>
  </si>
  <si>
    <t>Como parte  del diseño del programa de Integridad 360° , se definió el plan de acción anual
Se adjunta el informe de ejecución.</t>
  </si>
  <si>
    <t>https://itceduco-my.sharepoint.com/:b:/g/personal/apoyotalentohumano_itc_edu_co/IQA8dQmrGzdQQqVXv3S24bxGAc2yA5vkomUmEqV48RvhmFo?e=pjdBvr</t>
  </si>
  <si>
    <t>3.2.4</t>
  </si>
  <si>
    <t>Integrar en las jornadas de inducción el código de integridad, resaltando su importancia para el fortalecimiento de una cultura basada en el adecuado comportamiento y el buen relacionamiento.</t>
  </si>
  <si>
    <t>Soportes de la inducción</t>
  </si>
  <si>
    <t>En el proceso de inducción se incluye socializar el código de integridad, el cual también está contenido en el módulo de talento humano del curso virtual que realizan todos los servidores nuevos al ingresar a  la ETITC</t>
  </si>
  <si>
    <t>https://itceduco-my.sharepoint.com/:i:/g/personal/gestionculturaorganizacional_itc_edu_co/IQAGCW9I1egMQ5kqmclybqXUAW69gy8manlLLGxYJ5DRp90?e=tdU8o5</t>
  </si>
  <si>
    <t>3.2.5</t>
  </si>
  <si>
    <t>Realizar campañas de difusión al interior de la ETITC sobre el PTEP y su respectivo Plan de Ejecución y Seguimiento.</t>
  </si>
  <si>
    <t xml:space="preserve">2 Campañas realizadas </t>
  </si>
  <si>
    <t>Se solicitó a la Oficina de Comunicación la campaña de difusión "Conoce nuestro Programa de Transparencia y Ética Pública - PTEP ETITC"</t>
  </si>
  <si>
    <t>3. Modelo de estado abierto</t>
  </si>
  <si>
    <t>3.3. Diálogo y corresponsabilidad</t>
  </si>
  <si>
    <t>3.3.1</t>
  </si>
  <si>
    <t>Consolidar y publicar el informe de Gestión Anual 2025</t>
  </si>
  <si>
    <t>Informe consolidado y publicado</t>
  </si>
  <si>
    <t>Se realizó la consolidación y publicación del Informe de Gestión Anual 2025 de la ETITC.</t>
  </si>
  <si>
    <t>https://www.etitc.edu.co/es/page/rendicion-cuentas
https://www.etitc.edu.co/archives/gestion25.pdf</t>
  </si>
  <si>
    <t>3.3.2</t>
  </si>
  <si>
    <t xml:space="preserve">Definir y divulgar adecuadamente los mecanismos de participación de los grupos de valor en la rendición de cuentas </t>
  </si>
  <si>
    <t>Canales definidos</t>
  </si>
  <si>
    <t xml:space="preserve">Oficina Asesora de Planeación (Servicio al ciudadano) / Gestión de Comunicaciones </t>
  </si>
  <si>
    <t xml:space="preserve">Se definieron y divulgaron los mecanismos de participación de los grupos de valor para la Audiencia Pública de Rendición de Cuentas. Para ello, se activó el correo institucional rendiciondecuentas@itc.edu.co, se implementó el formulario de inscripción y recepción de preguntas en Microsoft Forms y se diseñaron piezas comunicativas con código QR y el botón "Inscríbete y Participa", que direccionaban al formulario. Estas fueron difundidas mediante correos masivos, pantallas institucionales y redes sociales de la ETITC. Asimismo, se elaboraron videos tipo reel con un llamado a la participación y un modelo de invitación personalizada que fue enviado por los directivos a sus grupos de valor. Finalmente, se aplicó una encuesta de satisfacción como mecanismo de retroalimentación para evaluar el ejercicio de rendición de cuentas.
</t>
  </si>
  <si>
    <t>Videos tipo reel:
https://www.facebook.com/reel/1396192571798699 
https://www.facebook.com/photo/?fbid=1389898153176175&amp;set=a.642809741218357
https://www.facebook.com/reel/1485186476318548 
EVIDENCIAS:
https://itceduco-my.sharepoint.com/:f:/g/personal/gestionculturaorganizacional_itc_edu_co/IgAwIeJrT-GGTashk-b93YQwATVsBQpoY5fsVJ-N8qphXrU?e=btsCRw</t>
  </si>
  <si>
    <t>3.3.3</t>
  </si>
  <si>
    <t>Desarrollar la Audiencia pública de Rendición de Cuentas utilizando los canales de comunicación disponibles por la ETITC</t>
  </si>
  <si>
    <t xml:space="preserve">Un Informe </t>
  </si>
  <si>
    <r>
      <t xml:space="preserve">Se desarrolló la </t>
    </r>
    <r>
      <rPr>
        <b/>
        <sz val="11"/>
        <color theme="1"/>
        <rFont val="Calibri"/>
        <family val="2"/>
        <scheme val="minor"/>
      </rPr>
      <t>Audiencia Pública de Rendición de Cuentas de la vigencia 2025</t>
    </r>
    <r>
      <rPr>
        <sz val="11"/>
        <color theme="1"/>
        <rFont val="Calibri"/>
        <family val="2"/>
        <scheme val="minor"/>
      </rPr>
      <t xml:space="preserve"> el </t>
    </r>
    <r>
      <rPr>
        <b/>
        <sz val="11"/>
        <color theme="1"/>
        <rFont val="Calibri"/>
        <family val="2"/>
        <scheme val="minor"/>
      </rPr>
      <t>10 de abril de 2026</t>
    </r>
    <r>
      <rPr>
        <sz val="11"/>
        <color theme="1"/>
        <rFont val="Calibri"/>
        <family val="2"/>
        <scheme val="minor"/>
      </rPr>
      <t xml:space="preserve">, utilizando los canales de comunicación institucionales de la ETITC. La jornada contó con </t>
    </r>
    <r>
      <rPr>
        <b/>
        <sz val="11"/>
        <color theme="1"/>
        <rFont val="Calibri"/>
        <family val="2"/>
        <scheme val="minor"/>
      </rPr>
      <t>162 asistentes presenciales en la sesión de la tarde</t>
    </r>
    <r>
      <rPr>
        <sz val="11"/>
        <color theme="1"/>
        <rFont val="Calibri"/>
        <family val="2"/>
        <scheme val="minor"/>
      </rPr>
      <t xml:space="preserve"> y fue transmitida a través de </t>
    </r>
    <r>
      <rPr>
        <b/>
        <sz val="11"/>
        <color theme="1"/>
        <rFont val="Calibri"/>
        <family val="2"/>
        <scheme val="minor"/>
      </rPr>
      <t>Facebook Live</t>
    </r>
    <r>
      <rPr>
        <sz val="11"/>
        <color theme="1"/>
        <rFont val="Calibri"/>
        <family val="2"/>
        <scheme val="minor"/>
      </rPr>
      <t xml:space="preserve">, alcanzando entre </t>
    </r>
    <r>
      <rPr>
        <b/>
        <sz val="11"/>
        <color theme="1"/>
        <rFont val="Calibri"/>
        <family val="2"/>
        <scheme val="minor"/>
      </rPr>
      <t>2.800 y 2.899 visualizaciones</t>
    </r>
    <r>
      <rPr>
        <sz val="11"/>
        <color theme="1"/>
        <rFont val="Calibri"/>
        <family val="2"/>
        <scheme val="minor"/>
      </rPr>
      <t xml:space="preserve"> y </t>
    </r>
    <r>
      <rPr>
        <b/>
        <sz val="11"/>
        <color theme="1"/>
        <rFont val="Calibri"/>
        <family val="2"/>
        <scheme val="minor"/>
      </rPr>
      <t>43 interacciones</t>
    </r>
    <r>
      <rPr>
        <sz val="11"/>
        <color theme="1"/>
        <rFont val="Calibri"/>
        <family val="2"/>
        <scheme val="minor"/>
      </rPr>
      <t xml:space="preserve">, así como por </t>
    </r>
    <r>
      <rPr>
        <b/>
        <sz val="11"/>
        <color theme="1"/>
        <rFont val="Calibri"/>
        <family val="2"/>
        <scheme val="minor"/>
      </rPr>
      <t>YouTube</t>
    </r>
    <r>
      <rPr>
        <sz val="11"/>
        <color theme="1"/>
        <rFont val="Calibri"/>
        <family val="2"/>
        <scheme val="minor"/>
      </rPr>
      <t xml:space="preserve">, con </t>
    </r>
    <r>
      <rPr>
        <b/>
        <sz val="11"/>
        <color theme="1"/>
        <rFont val="Calibri"/>
        <family val="2"/>
        <scheme val="minor"/>
      </rPr>
      <t>232 a 239 visualizaciones</t>
    </r>
    <r>
      <rPr>
        <sz val="11"/>
        <color theme="1"/>
        <rFont val="Calibri"/>
        <family val="2"/>
        <scheme val="minor"/>
      </rPr>
      <t>, ampliando el alcance y la participación de los grupos de valor.</t>
    </r>
  </si>
  <si>
    <t>Registros:
https://www.youtube.com/watch?v=0_QmhZFP0M0&amp;t=153s 
https://www.facebook.com/reel/1528979491899713
https://etitc.edu.co/es/page/rendicion-cuentas</t>
  </si>
  <si>
    <t>3.3.4</t>
  </si>
  <si>
    <t xml:space="preserve">Realizar el informe de la Audiencia Pública de Rendición de Cuentas de la Vigencia, con las respectivas etapas ejecutadas y respuestas a las inquietudes de los participantes. </t>
  </si>
  <si>
    <t xml:space="preserve">Oficina Asesora de Planeación (Servicio al ciudadano) </t>
  </si>
  <si>
    <t>Se elaboró el Informe de la Audiencia Pública de Rendición de Cuentas de la vigencia 2025, el cual consolida las etapas de preparación, desarrollo y seguimiento del ejercicio, los resultados de la jornada, la participación de los grupos de valor, las preguntas recibidas antes y durante la audiencia, las respuestas brindadas por la Entidad y los resultados de la encuesta de satisfacción, conforme a los lineamientos institucionales.</t>
  </si>
  <si>
    <t xml:space="preserve">
https://www.etitc.edu.co/archives/restrategiarendicionc25.pdf
</t>
  </si>
  <si>
    <t>4. Inciativas Adicionales</t>
  </si>
  <si>
    <t>4.1. Racionaliación de Trámites</t>
  </si>
  <si>
    <t>4.1.1</t>
  </si>
  <si>
    <t>Definir y gestionar la estrategia de racionalización de trámites de la vigencia 2026</t>
  </si>
  <si>
    <t>Estrategia definida y gestionada</t>
  </si>
  <si>
    <t>Oficina Asesora de Planeación  (Servicio al ciudadano)</t>
  </si>
  <si>
    <t>4.1.2</t>
  </si>
  <si>
    <t>Verificar la implementación de la Meta de Racionalización de la Vigencia 2026</t>
  </si>
  <si>
    <t>4.2. Participación Ciudadana</t>
  </si>
  <si>
    <t>4.2.1</t>
  </si>
  <si>
    <t>Actualizar la caracterización de los grupos de valor de la ETITC</t>
  </si>
  <si>
    <t xml:space="preserve">Informe de caracterización </t>
  </si>
  <si>
    <t>4.2.2</t>
  </si>
  <si>
    <t xml:space="preserve">Diseñar e implementar la Estrategia Institucional de Servicio al Ciudadano 2026, mediante el desarrollo de acciones orientadas al fortalecimiento de los cuatro subcomponentes de la Política de Servicio al Ciudadano: i) diagnóstico y planeación estratégica del servicio, ii) talento humano idóneo y suficiente, iii) oferta institucional de fácil acceso, comprensión y uso para las ciudadanías, y iv) evaluación de la gestión del servicio y medición de la experiencia ciudadana. </t>
  </si>
  <si>
    <t>Implementar el 80 % de las acciones definidas en la Estrategia Institucional de Servicio al Ciudadano 2026.</t>
  </si>
  <si>
    <t>Oficina Asesora de Planeación  (Servicio al ciudadano) y dependencias responsables de la implementación de las acciones definidas en la Estrategia Institucional de Servicio al Ciudadano 2026.</t>
  </si>
  <si>
    <t>Se diseñó la Estrategia Institucional de Servicio al Ciudadano de la ETITC, fue presentada ante el Comité Institucional de Gestión y Desempeño el 9 de julio de 2026 y aprobada en dicha sesión. Posteriormente, fue publicada en el portal web institucional para consulta de la ciudadanía.
La estrategia contempla 20 acciones distribuidas en cuatro componentes, orientadas a fortalecer el diagnóstico y la planeación del servicio, las competencias del talento humano, el acceso a la oferta institucional y los mecanismos de evaluación de la gestión y medición de la experiencia ciudadana.
En cuanto a su implementación, se reportan los siguientes avances por componente:
Componente 1. Diagnóstico y planeación estratégica del servicio – 25 % de avance. Este componente comprende tres acciones programadas, de las cuales se registra un avance equivalente a 0,75 acciones. Durante la vigencia se definió el objetivo del ejercicio de caracterización de la ciudadanía y los grupos de valor y se diseñó una encuesta que se encuentra en aplicación desde mayo de 2026. A la fecha, se han diligenciado 542 encuestas, cuya información servirá de insumo para identificar las necesidades y expectativas de los usuarios y orientar la planeación de futuras acciones de mejora.
Componente 2. Talento humano idóneo y suficiente – 50 % de avance. De las dos acciones programadas, una se encuentra cumplida. Se desarrollaron capacitaciones relacionadas con el manejo y gestión de la plataforma SIAC y PQRSD, así como servicio al ciudadano, orientación al servicio, lenguaje claro y atención incluyente, con el propósito de fortalecer las competencias de los funcionarios y contratistas que participan en la atención a la ciudadanía. 
Componente 3. Oferta institucional de fácil acceso, comprensión y uso – 67 % de avance. De las doce acciones programadas, ocho se encuentran cumplidas. Entre los principales resultados se encuentran la actualización de la información de los 22 trámites y un OPA de la entidad; el fortalecimiento del menú web de Atención y Servicios a la Ciudadanía; la actualización del procedimiento de gestión y trámite de PQRSD y de la Carta de Trato Digno; la incorporación de variables de caracterización poblacional en el SIAC y la implementación de mejoras en sus módulos. Adicionalmente, se habilitó un punto interactivo de atención durante la Audiencia de Rendición de Cuentas y se desarrollaron acciones de sensibilización sobre los canales institucionales de atención y denuncia.
Componente 4. Evaluación de la gestión del servicio y medición de la experiencia ciudadana – 83 % de avance. De las tres acciones programadas, dos se encuentran cumplidas. Se actualizó la encuesta de evaluación de la experiencia ciudadana y se elaboraron, socializaron y publicaron los informes de gestión de PQRSD y evaluación de la satisfacción correspondientes al primer, segundo y tercer trimestre de 2026, incorporando información sobre la gestión de solicitudes, la oportunidad de las respuestas y la percepción del servicio prestado.
De acuerdo con el consolidado de monitoreo, la Estrategia Institucional de Servicio al Ciudadano 2026 presenta un avance general del 61 %, correspondiente a un avance ponderado de 12,25 acciones equivalentes de las 20 programadas. 
Las acciones pendientes estan programadas para el cuarto trimestre.
Evidencias
1. Estrategia Institucional de Servicio al Ciudadano 2026, publicada en el portal web institucional: https://www.etitc.edu.co/archives/estrategiaserviciociudadano26.pdf
2. Acta de la sesión del Comité Institucional de Gestión y Desempeño del 9 de julio de 2026, en la que se presentó y aprobó la estrategia.
3. Matriz de monitoreo a la implementación de la Estrategia Institucional de Servicio al Ciudadano 2026, que contiene las 20 acciones programadas, sus responsables, metas, porcentajes de avance, actividades ejecutadas y evidencias.
4. Soportes de las acciones ejecutadas</t>
  </si>
  <si>
    <t>https://itceduco-my.sharepoint.com/:f:/g/personal/mipg_itc_edu_co/IgAlwoCs4DUoQJY3ah0HBzqXAWS2uSaj63UzorL-wllUw2k?e=sWtEdx</t>
  </si>
  <si>
    <t>4.2.3</t>
  </si>
  <si>
    <t>Consolidar la estrategia de Participación Ciudadana y Rendición de cuentas de la ETITC y publicarla en el botón Participa.</t>
  </si>
  <si>
    <t>Estrategia definida</t>
  </si>
  <si>
    <t>4.3 Transparencia activa</t>
  </si>
  <si>
    <t>4.3.4</t>
  </si>
  <si>
    <t xml:space="preserve">Verificar cumplimiento de requerimiento de publicación de información mínima obligatoria (link de transparencia) de acuerdo a normatividad vigente y nueva. </t>
  </si>
  <si>
    <t>Matriz de cumplimiento ITA</t>
  </si>
  <si>
    <t>Durante la vigencia</t>
  </si>
  <si>
    <t>El reporte de autoevaluación del ITA se realizó del 01 al 31 de julio de 2026, de acuerdo a la Directiva No. 011 del 4 de junio de 2026 de la Procuraduría General de la Nación</t>
  </si>
  <si>
    <t>4. Iniciativas adicionales</t>
  </si>
  <si>
    <t xml:space="preserve">4.4. Deforestación </t>
  </si>
  <si>
    <t>4.4.5</t>
  </si>
  <si>
    <t>Desarrollar actividades de capacitación y sensibilización en temas de sostenibilidad ambiental, gestión ambiental responsable y conservación de los recursos naturales y los ecosistemas</t>
  </si>
  <si>
    <t>Soportes de las actividades de capacitación y sensibilización</t>
  </si>
  <si>
    <t xml:space="preserve">Gestión ambiental </t>
  </si>
  <si>
    <t>Durante el tercer trimestre se evidencia un avance del 100 %, correspondiente a la ejecución de tres (3) jornadas de capacitación adicionales en las temáticas de Biodiversidad en el Distrito Capital, Cultura y estrategias para el Consumo Sostenible del Agua y Huella Ecológica. Estas jornadas se desarrollaron en el marco de los ejes temáticos de consumo sostenible y responsable, protección del recurso hídrico y conservación de la biodiversidad.</t>
  </si>
  <si>
    <t>Total de avance</t>
  </si>
  <si>
    <t>CLASIF. DE CONFIDENCIALIDAD</t>
  </si>
  <si>
    <t>IPB</t>
  </si>
  <si>
    <t>CLASIF. DE INTEGRIDAD</t>
  </si>
  <si>
    <t>A</t>
  </si>
  <si>
    <t>CLASIF. DE DISPONIBILIDAD</t>
  </si>
  <si>
    <t>Componente</t>
  </si>
  <si>
    <t>Avance trimestre I</t>
  </si>
  <si>
    <t>Avance trimestre II</t>
  </si>
  <si>
    <t>Avance trimestre III</t>
  </si>
  <si>
    <t>Avance trimestre IV</t>
  </si>
  <si>
    <t>Avance vigencia</t>
  </si>
  <si>
    <t>1. ADMINISTRACIÓN DE RIESGOS</t>
  </si>
  <si>
    <t>2. REDES Y ARTICULACIÓN</t>
  </si>
  <si>
    <t>3. MODELO DE ESTADO ABIERTO</t>
  </si>
  <si>
    <t xml:space="preserve">4. INICIATIVAS ADICIONALES </t>
  </si>
  <si>
    <t xml:space="preserve">Promedio avance PTEP </t>
  </si>
  <si>
    <t>Teniendo en cuenta que se está realizando la actualización de la metodología de riesgos y actualización de las matrices 2026 en el segundo trimestre, se realizará monitoreo de riesgos del primer y segundo cuatrimestre en el mes de septiembre con corte a agosto 2026.</t>
  </si>
  <si>
    <t>Se elaboró el proyecto de la "Guía para la presentación y trámite de denuncias por posibles actos de corrupción”, el cual fue remitido a la Oficina Jurídica y a Control Interno Disciplinario para revisión técnica, jurídica y validación de su contenido. Una vez se incorporen las observaciones que se deriven de dicha revisión, se continuará con el proceso de aprobación y publicación del documento</t>
  </si>
  <si>
    <t>https://itceduco-my.sharepoint.com/:f:/g/personal/gestionculturaorganizacional_itc_edu_co/IgDcZcBrwtB2Q6mechDogf03AbB6MAzVy_21MQOQzb8Ch0Q?e=SDoYjd</t>
  </si>
  <si>
    <t>Se elaboró y publicó el Informe de PQRSD correspondiente al primer trimestre de 2026 en el portal web institucional, en cumplimiento de las acciones de transparencia y acceso a la información. Los informes correspondientes a los siguientes trimestres se elaborarán y publicarán de acuerdo con el cronograma institucional.</t>
  </si>
  <si>
    <t>Se realiza el reporte del informe del Segundo Trimestre de los Resultados de la Evaluación de los Servicios prestado por la ETIC. 
el Informe esta alineado al cumplimiento de las actividades establecidas en el Plan Sectorial – Modelo de Voz Ciudadana ETITC.</t>
  </si>
  <si>
    <t>https://itceduco-my.sharepoint.com/:f:/g/personal/calidad_itc_edu_co/IgD7ywXjaApnTbXTGy4gLkjIAWBEi0F8z9aAtsZyUfXmJVE?e=Pguiwb</t>
  </si>
  <si>
    <t>Sin avance</t>
  </si>
  <si>
    <t>Se cuenta con la Matriz de seguimiento PTEP 2026, a través de la cual se realiza seguimiento a las actividades planificadas para la vigencia 2026.</t>
  </si>
  <si>
    <t>2.2.2</t>
  </si>
  <si>
    <t>El seguimiento del primer trimestre de 2026, se presentó al CIGD del mes de abril de 2026.
Los ajustes solicitados al PTEP para e segundo trimestre se presentaron para aprobación del CIGD el 09 de julio de 2026.
Se realizó seguimiento a la ejecución del PTEP con corte a 30 de junio de 2026 para su presentación al CIGD del mes de agosto de 2026.</t>
  </si>
  <si>
    <t>tercer trimestre</t>
  </si>
  <si>
    <t xml:space="preserve">En el primer y segundo trimestre de 2026 no se registra publicación de los indicadores de seguimiento del Plan de Desarrollo Institucional  PDI 2025-2032 y del Plan de Acción Institucional - PAI, en el portal web de la ETITC. La Oficina Asesora de Planeación - OAP  adelanta acciones de gestión interna orientadas a retomar la publicación del primer semestre ( trimestre I - II)  y la publicación  periódica de esta información a partir del tercer trimestre de la vigencia.
</t>
  </si>
  <si>
    <t>Se realizó el seguimiento financiero de los tres proyectos de inversión, con base en la información del SIIF Nación con corte al 30 de junio de 2026, correspondiente al segundo trimestre de la vigencia 2026.</t>
  </si>
  <si>
    <t>https://www.etitc.edu.co/archives/seguimientopijun2026.xlsx</t>
  </si>
  <si>
    <t>https://www.etitc.edu.co/es/page/leytransparencia
https://www.etitc.edu.co/archives/ejecucionjun26.pdf</t>
  </si>
  <si>
    <t>Se realizó actualización de la guía Identificación, declaración, manejo y gestión del conflicto de interés en la ETITC. La publicación en elportal web está en trámite.
El Código de Integridad está en proceso de actualización y publicación en el portal web institucional.</t>
  </si>
  <si>
    <t>https://itceduco-my.sharepoint.com/:b:/g/personal/apoyotalentohumano_itc_edu_co/IQCcVulQzPRFTpWs8R1tWlrZAUY6nbo3ywnJvE-v2OcP9do?e=fXWyqc</t>
  </si>
  <si>
    <t>4.2.4</t>
  </si>
  <si>
    <t>El reporte de autoevaluación del ITA se realizará del 01 al 31 de julio de 2026, de acuerdo a la Directiva No. 011 del 4 de junio de 2026 de la Procuraduría General de la Nación</t>
  </si>
  <si>
    <t>4.2.5</t>
  </si>
  <si>
    <t>Realizar capacitaciones y sensibilizaciones sobre ahorro, consumo de recursos públicos (Agua, Luz, Residuos ordinarios).</t>
  </si>
  <si>
    <t>Soportes de 4 capacitaciones</t>
  </si>
  <si>
    <t>Se reporta un avance del 100 %, correspondiente a la realización de cuatro (4) capacitaciones durante el segundo trimestre de la vigencia, en las siguientes temáticas: manejo de residuos sólidos y uso eficiente del agua, Estructura Ecológica Principal del Distrito Capital, economía circular y Objetivos de Desarrollo Sostenible.</t>
  </si>
  <si>
    <t>https://itceduco-my.sharepoint.com/:f:/g/personal/gestionculturaorganizacional_itc_edu_co/IgC-V41eRNl_Q7ZukklHB2UPAWoI8sIVFc0gZSxMtjSdJXY?e=BOH1Sk</t>
  </si>
  <si>
    <t>Gestión de Servicio al Ciudadano (OAP) - Oficina Jurídica - Oficina de Control Interno - Control Interno Disciplinario</t>
  </si>
  <si>
    <t xml:space="preserve">Se realizo el reporte del Informe de Evaluacion de la prestación del servicio correspondiente al primer trimestre de la vigencia 2026. </t>
  </si>
  <si>
    <t>https://itceduco-my.sharepoint.com/personal/gestionculturaorganizacional_itc_edu_co/_layouts/15/onedrive.aspx?id=%2Fpersonal%2Fgestionculturaorganizacional%5Fitc%5Fedu%5Fco%2FDocuments%2FPTEP%2FPTEP%202026%2FEvidencias%2F1%2E%20ADMINISTRACI%C3%93N%20DE%20RIESGOS%2F1%2E3%2E4&amp;viewid=d65cb9c2%2Dc153%2D41ba%2D8808%2Df4a9f5b01b90&amp;ct=1776898297032&amp;or=OWA%2DNT%2DMail</t>
  </si>
  <si>
    <t>Oficina Jurídica - Oficina de Contratación</t>
  </si>
  <si>
    <t>Se realizó seguimiento a la ejecución del PTEP con corte a 31.12.2026 y se presentó al Comité Institucional de Gestión y Desempeño del 06.03.2026.
El seguimiento del primer trimestre de 2026, se presentará al CIGD del mes de abril.</t>
  </si>
  <si>
    <t>Oficina Asesora de Planeación (MIPG), Talento humano, Oficina de Control interno</t>
  </si>
  <si>
    <t>No se reporta avance</t>
  </si>
  <si>
    <t>Se realizó publicación del seguimiento realizado a los proyectos de inversión con corte a 31 de marzo</t>
  </si>
  <si>
    <t>https://itceduco-my.sharepoint.com/:f:/g/personal/gestionculturaorganizacional_itc_edu_co/IgC7tXyWqjFgS5PFaa4IqpzOAZIVhI7V0-cYoz5UtYog_DA?e=vaKa6E</t>
  </si>
  <si>
    <t>Se encuentra publicadas las ejecuciones presupuestales con corte a marzo</t>
  </si>
  <si>
    <t>Los dos documentos se encuentran publicados en el portal web</t>
  </si>
  <si>
    <t>conflictointereses.pdf
https://itceduco-my.sharepoint.com/:b:/g/personal/gestionculturaorganizacional_itc_edu_co/IQCI6jcfTJOxTa1N7jImwRtPAeCr6dBtmnvSM0J3B8wBdtU?e=xtZoLW</t>
  </si>
  <si>
    <t>Se realizó a pricipio de la vigencia como línea base para estrucutrar el programa de Integridad</t>
  </si>
  <si>
    <t>Como parte  del diseño del programa de Integridad 360° , se definió el plan de acción anual</t>
  </si>
  <si>
    <t>https://itceduco-my.sharepoint.com/:b:/g/personal/gestionculturaorganizacional_itc_edu_co/IQBrfQ4rIBHxQ4qFR_5v0gEbAQiGusY2XLKmnRuH2CD33a8?e=3D6YC7</t>
  </si>
  <si>
    <t>Se desarrolló el formulario de preinscripción
Activación del Correo institucional redinciondecuentas@itc.edu.co 
Diseño pieza gráfica con botón “Inscríbete y Participa”
Modelo para las invitaciones personalizadas en formato Word con el botón “Inscríbete y Participa”
Desarrollo de videos reels cortos, sobre la importancia de la jornada y avances de la gestión 2025, con llamado a la acción para participar.</t>
  </si>
  <si>
    <t>https://www.facebook.com/reel/1396192571798699 
https://www.facebook.com/photo/?fbid=1389898153176175&amp;set=a.642809741218357 
https://www.facebook.com/reel/1485186476318548 
https://www.facebook.com/reel/804335072284689
https://www.facebook.com/etitc  
https://www.facebook.com/reel/1671774900839295</t>
  </si>
  <si>
    <t xml:space="preserve">Se emitió en vivo la audiencia pública por Facebook Live con una visualización de 2.800 reproducciones, y 43 interacciones (35 like, 5 comentarios y 3 compartidos.) 
En la plataforma de Youtube  con 232 visualizaciones y 7 interacciones
Repositorio en el portal web de la grabación de la jornada e informe escrito para consulta. </t>
  </si>
  <si>
    <r>
      <rPr>
        <b/>
        <sz val="11"/>
        <color rgb="FF000000"/>
        <rFont val="Calibri"/>
        <family val="2"/>
      </rPr>
      <t xml:space="preserve">INFORME: 
https://itceduco-my.sharepoint.com/:f:/g/personal/gestionculturaorganizacional_itc_edu_co/IgAg9TXtJZABT5emjsU7Z6ciAesRKTDGmszwkeWKCU-TOfY?e=ZhnH07
Registros:
</t>
    </r>
    <r>
      <rPr>
        <u/>
        <sz val="11"/>
        <color rgb="FF0563C1"/>
        <rFont val="Calibri"/>
        <family val="2"/>
      </rPr>
      <t>https://www.youtube.com/watch?v=0_QmhZFP0M0&amp;t=153s
https://etitc.edu.co/es/page/rendicion-cuentas 
https://www.facebook.com/reel/1528979491899713</t>
    </r>
  </si>
  <si>
    <t>Se  reporta un avance del 25% , tras haber  ejecutado  una (1) jornada de capacitación y sensibilización sobre " separación y manejo de residuos sólidos"  en el primer trimestre del 2026.</t>
  </si>
  <si>
    <t>https://itceduco-my.sharepoint.com/:f:/g/personal/gestionculturaorganizacional_itc_edu_co/IgAWFF2nUkMNQpAZhh09D4EvAdC6OhsnQAjYwsqZ5WZo21E?e=Za4Rmc</t>
  </si>
  <si>
    <t>El seguimiento del primer trimestre de 2026, se presentó al CIGD del mes de abril de 2026.
Los ajustes solicitados al PTEP para el segundo trimestre se presentaron para aprobación del CIGD el 09 de julio de 2026, se realizó seguimiento y se presentó al CIGD el 24 de agosto de 2026.
Los ajustes solicitados al PTEP para el tercer trimestre se presentaron para aprobación del CIGD el 07 de octubre de 2026. El seguimiento se presentará al CIGD en el mes de noviembre.</t>
  </si>
  <si>
    <t>Se encuentra publicadas las ejecuciones presupuestales con corte a septiembre de 2026</t>
  </si>
  <si>
    <t>https://www.etitc.edu.co/es/page/leytransparencia
https://www.etitc.edu.co/archives/ejecucionsep26.pdf</t>
  </si>
  <si>
    <t>Actividad realizada en el tercer trimestre 2026</t>
  </si>
  <si>
    <t>https://www.etitc.edu.co/archives/calidad/GSI-CA-PC-06.pdf</t>
  </si>
  <si>
    <t>Nota: El Promedio de avance es calculado sobre el resultado por el número de actividades no sobre componentes</t>
  </si>
  <si>
    <t>4..4 Deforestacion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</si>
</sst>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Calibri"/>
      <family val="2"/>
      <scheme val="minor"/>
    </font>
    <font>
      <sz val="11"/>
      <color theme="1"/>
      <name val="Calibri"/>
      <family val="2"/>
      <scheme val="minor"/>
    </font>
    <font>
      <sz val="12"/>
      <name val="Calibri"/>
      <family val="2"/>
      <scheme val="minor"/>
    </font>
    <font>
      <b/>
      <sz val="11"/>
      <name val="Calibri"/>
      <family val="2"/>
      <scheme val="minor"/>
    </font>
    <font>
      <sz val="8"/>
      <color theme="1"/>
      <name val="Calibri"/>
      <family val="2"/>
      <scheme val="minor"/>
    </font>
    <font>
      <sz val="8"/>
      <color theme="1"/>
      <name val="Times New Roman"/>
      <family val="1"/>
    </font>
    <font>
      <sz val="10.5"/>
      <color theme="1"/>
      <name val="Times New Roman"/>
      <family val="1"/>
    </font>
    <font>
      <sz val="7"/>
      <color theme="1"/>
      <name val="Times New Roman"/>
      <family val="1"/>
    </font>
    <font>
      <sz val="10"/>
      <color theme="1"/>
      <name val="Times New Roman"/>
      <family val="1"/>
    </font>
    <font>
      <sz val="11"/>
      <name val="Calibri"/>
      <family val="2"/>
      <scheme val="minor"/>
    </font>
    <font>
      <b/>
      <sz val="11"/>
      <color theme="1"/>
      <name val="Calibri"/>
      <family val="2"/>
      <scheme val="minor"/>
    </font>
    <font>
      <b/>
      <sz val="14"/>
      <color theme="1"/>
      <name val="Calibri"/>
      <family val="2"/>
      <scheme val="minor"/>
    </font>
    <font>
      <sz val="11"/>
      <color rgb="FF000000"/>
      <name val="Calibri"/>
      <family val="2"/>
      <scheme val="minor"/>
    </font>
    <font>
      <sz val="10"/>
      <name val="Arial"/>
      <family val="2"/>
    </font>
    <font>
      <b/>
      <sz val="11"/>
      <color theme="0"/>
      <name val="Calibri"/>
      <family val="2"/>
      <scheme val="minor"/>
    </font>
    <font>
      <b/>
      <sz val="12"/>
      <color theme="0"/>
      <name val="Calibri"/>
      <family val="2"/>
      <scheme val="minor"/>
    </font>
    <font>
      <sz val="10"/>
      <name val="Arial"/>
      <family val="2"/>
    </font>
    <font>
      <b/>
      <sz val="14"/>
      <color theme="0"/>
      <name val="Calibri"/>
      <family val="2"/>
      <scheme val="minor"/>
    </font>
    <font>
      <b/>
      <sz val="10"/>
      <color theme="1"/>
      <name val="Calibri"/>
      <family val="2"/>
      <scheme val="minor"/>
    </font>
    <font>
      <sz val="10"/>
      <color theme="1"/>
      <name val="Calibri"/>
      <family val="2"/>
      <scheme val="minor"/>
    </font>
    <font>
      <u/>
      <sz val="11"/>
      <color theme="10"/>
      <name val="Calibri"/>
      <family val="2"/>
      <scheme val="minor"/>
    </font>
    <font>
      <sz val="11"/>
      <color rgb="FFFF0000"/>
      <name val="Calibri"/>
      <family val="2"/>
      <scheme val="minor"/>
    </font>
    <font>
      <b/>
      <sz val="11"/>
      <color rgb="FF000000"/>
      <name val="Calibri"/>
      <family val="2"/>
    </font>
    <font>
      <u/>
      <sz val="11"/>
      <color rgb="FF0563C1"/>
      <name val="Calibri"/>
      <family val="2"/>
    </font>
    <font>
      <u/>
      <sz val="11"/>
      <color theme="10"/>
      <name val="Calibri"/>
      <family val="2"/>
    </font>
    <font>
      <sz val="11"/>
      <color theme="0"/>
      <name val="Calibri"/>
      <family val="2"/>
      <scheme val="minor"/>
    </font>
    <font>
      <sz val="11"/>
      <color rgb="FF000000"/>
      <name val="Calibri"/>
      <family val="2"/>
    </font>
    <font>
      <sz val="11"/>
      <color theme="1"/>
      <name val="Calibri"/>
      <family val="2"/>
    </font>
    <font>
      <sz val="12"/>
      <color rgb="FF0D0D0D"/>
      <name val="-Apple-System-Body"/>
      <charset val="1"/>
    </font>
  </fonts>
  <fills count="13">
    <fill>
      <patternFill patternType="none"/>
    </fill>
    <fill>
      <patternFill patternType="gray125"/>
    </fill>
    <fill>
      <patternFill patternType="solid">
        <fgColor theme="0"/>
        <bgColor indexed="64"/>
      </patternFill>
    </fill>
    <fill>
      <patternFill patternType="solid">
        <fgColor rgb="FFD9D9D9"/>
        <bgColor indexed="64"/>
      </patternFill>
    </fill>
    <fill>
      <patternFill patternType="solid">
        <fgColor rgb="FF002060"/>
        <bgColor indexed="64"/>
      </patternFill>
    </fill>
    <fill>
      <patternFill patternType="solid">
        <fgColor theme="9" tint="-0.249977111117893"/>
        <bgColor indexed="64"/>
      </patternFill>
    </fill>
    <fill>
      <patternFill patternType="solid">
        <fgColor theme="9" tint="-0.499984740745262"/>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24994659260841701"/>
        <bgColor indexed="64"/>
      </patternFill>
    </fill>
    <fill>
      <patternFill patternType="gray0625">
        <fgColor rgb="FF92D050"/>
      </patternFill>
    </fill>
    <fill>
      <patternFill patternType="solid">
        <fgColor rgb="FFFFFFFF"/>
        <bgColor rgb="FF000000"/>
      </patternFill>
    </fill>
  </fills>
  <borders count="68">
    <border>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diagonal/>
    </border>
    <border>
      <left/>
      <right style="medium">
        <color rgb="FF000000"/>
      </right>
      <top/>
      <bottom/>
      <diagonal/>
    </border>
    <border>
      <left/>
      <right style="medium">
        <color rgb="FF000000"/>
      </right>
      <top/>
      <bottom style="medium">
        <color rgb="FF000000"/>
      </bottom>
      <diagonal/>
    </border>
    <border>
      <left style="thin">
        <color auto="1"/>
      </left>
      <right style="thin">
        <color auto="1"/>
      </right>
      <top/>
      <bottom style="medium">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thin">
        <color rgb="FF000000"/>
      </left>
      <right/>
      <top style="medium">
        <color rgb="FF000000"/>
      </top>
      <bottom style="thin">
        <color rgb="FF000000"/>
      </bottom>
      <diagonal/>
    </border>
    <border>
      <left style="thin">
        <color rgb="FF000000"/>
      </left>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medium">
        <color indexed="64"/>
      </bottom>
      <diagonal/>
    </border>
    <border>
      <left style="thin">
        <color rgb="FF000000"/>
      </left>
      <right/>
      <top/>
      <bottom style="thin">
        <color rgb="FF000000"/>
      </bottom>
      <diagonal/>
    </border>
    <border>
      <left style="thin">
        <color rgb="FF000000"/>
      </left>
      <right/>
      <top style="thin">
        <color rgb="FF000000"/>
      </top>
      <bottom style="medium">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medium">
        <color indexed="64"/>
      </bottom>
      <diagonal/>
    </border>
    <border>
      <left/>
      <right style="thin">
        <color rgb="FF000000"/>
      </right>
      <top/>
      <bottom style="thin">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medium">
        <color indexed="64"/>
      </top>
      <bottom/>
      <diagonal/>
    </border>
    <border>
      <left style="thin">
        <color rgb="FF000000"/>
      </left>
      <right style="thin">
        <color rgb="FF000000"/>
      </right>
      <top/>
      <bottom/>
      <diagonal/>
    </border>
    <border>
      <left style="medium">
        <color rgb="FF000000"/>
      </left>
      <right style="thin">
        <color rgb="FF000000"/>
      </right>
      <top/>
      <bottom/>
      <diagonal/>
    </border>
    <border>
      <left style="thin">
        <color rgb="FF000000"/>
      </left>
      <right style="medium">
        <color rgb="FF000000"/>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s>
  <cellStyleXfs count="7">
    <xf numFmtId="0" fontId="0" fillId="0" borderId="0"/>
    <xf numFmtId="9" fontId="1" fillId="0" borderId="0" applyFont="0" applyFill="0" applyBorder="0" applyAlignment="0" applyProtection="0"/>
    <xf numFmtId="0" fontId="13" fillId="0" borderId="0"/>
    <xf numFmtId="0" fontId="16" fillId="0" borderId="0"/>
    <xf numFmtId="0" fontId="13" fillId="0" borderId="0"/>
    <xf numFmtId="0" fontId="20" fillId="0" borderId="0" applyNumberFormat="0" applyFill="0" applyBorder="0" applyAlignment="0" applyProtection="0"/>
    <xf numFmtId="0" fontId="20" fillId="0" borderId="0" applyNumberFormat="0" applyFill="0" applyBorder="0" applyAlignment="0" applyProtection="0"/>
  </cellStyleXfs>
  <cellXfs count="349">
    <xf numFmtId="0" fontId="0" fillId="0" borderId="0" xfId="0"/>
    <xf numFmtId="0" fontId="5" fillId="3" borderId="7" xfId="0" applyFont="1" applyFill="1" applyBorder="1" applyAlignment="1">
      <alignment vertical="center" wrapText="1"/>
    </xf>
    <xf numFmtId="0" fontId="6" fillId="0" borderId="7" xfId="0" applyFont="1" applyBorder="1" applyAlignment="1">
      <alignment vertical="center" wrapText="1"/>
    </xf>
    <xf numFmtId="0" fontId="4" fillId="0" borderId="7" xfId="0" applyFont="1" applyBorder="1" applyAlignment="1">
      <alignment vertical="center" wrapText="1"/>
    </xf>
    <xf numFmtId="0" fontId="7" fillId="3" borderId="7" xfId="0" applyFont="1" applyFill="1" applyBorder="1" applyAlignment="1">
      <alignment vertical="center" wrapText="1"/>
    </xf>
    <xf numFmtId="0" fontId="0" fillId="0" borderId="7" xfId="0" applyBorder="1" applyAlignment="1">
      <alignment vertical="top" wrapText="1"/>
    </xf>
    <xf numFmtId="0" fontId="4" fillId="3" borderId="8" xfId="0" applyFont="1" applyFill="1" applyBorder="1" applyAlignment="1">
      <alignment vertical="center" wrapText="1"/>
    </xf>
    <xf numFmtId="0" fontId="0" fillId="0" borderId="8" xfId="0" applyBorder="1" applyAlignment="1">
      <alignment vertical="top" wrapText="1"/>
    </xf>
    <xf numFmtId="0" fontId="4" fillId="3" borderId="7" xfId="0" applyFont="1" applyFill="1" applyBorder="1" applyAlignment="1">
      <alignment vertical="center" wrapText="1"/>
    </xf>
    <xf numFmtId="0" fontId="0" fillId="3" borderId="7" xfId="0" applyFill="1" applyBorder="1" applyAlignment="1">
      <alignment vertical="top" wrapText="1"/>
    </xf>
    <xf numFmtId="0" fontId="0" fillId="3" borderId="8" xfId="0" applyFill="1" applyBorder="1" applyAlignment="1">
      <alignment vertical="top" wrapText="1"/>
    </xf>
    <xf numFmtId="0" fontId="8" fillId="0" borderId="7" xfId="0" applyFont="1" applyBorder="1" applyAlignment="1">
      <alignment vertical="center" wrapText="1"/>
    </xf>
    <xf numFmtId="0" fontId="4" fillId="0" borderId="7" xfId="0" applyFont="1" applyBorder="1" applyAlignment="1">
      <alignment horizontal="justify" vertical="center" wrapText="1"/>
    </xf>
    <xf numFmtId="0" fontId="0" fillId="2" borderId="0" xfId="0" applyFill="1"/>
    <xf numFmtId="0" fontId="0" fillId="0" borderId="0" xfId="0" applyAlignment="1">
      <alignment wrapText="1"/>
    </xf>
    <xf numFmtId="0" fontId="0" fillId="0" borderId="0" xfId="0" applyAlignment="1">
      <alignment horizontal="left" vertical="top"/>
    </xf>
    <xf numFmtId="0" fontId="0" fillId="2" borderId="0" xfId="0" applyFill="1" applyAlignment="1">
      <alignment horizontal="justify" vertical="center" wrapText="1"/>
    </xf>
    <xf numFmtId="0" fontId="19" fillId="2" borderId="0" xfId="0" applyFont="1" applyFill="1" applyAlignment="1">
      <alignment horizontal="center" vertical="center" wrapText="1"/>
    </xf>
    <xf numFmtId="14" fontId="19" fillId="2" borderId="0" xfId="0" applyNumberFormat="1" applyFont="1" applyFill="1" applyAlignment="1">
      <alignment horizontal="center" vertical="center" wrapText="1"/>
    </xf>
    <xf numFmtId="0" fontId="0" fillId="0" borderId="10" xfId="0" applyBorder="1" applyAlignment="1">
      <alignment horizontal="justify" vertical="center" wrapText="1"/>
    </xf>
    <xf numFmtId="1" fontId="0" fillId="0" borderId="0" xfId="0" applyNumberFormat="1"/>
    <xf numFmtId="0" fontId="19" fillId="9" borderId="12" xfId="0" applyFont="1" applyFill="1" applyBorder="1" applyAlignment="1">
      <alignment vertical="center" wrapText="1"/>
    </xf>
    <xf numFmtId="0" fontId="14" fillId="4" borderId="0" xfId="0" applyFont="1" applyFill="1" applyAlignment="1">
      <alignment horizontal="center" vertical="top" wrapText="1"/>
    </xf>
    <xf numFmtId="0" fontId="17" fillId="0" borderId="12" xfId="0" applyFont="1" applyBorder="1" applyAlignment="1">
      <alignment horizontal="center" vertical="center"/>
    </xf>
    <xf numFmtId="0" fontId="12" fillId="0" borderId="12" xfId="0" applyFont="1" applyBorder="1" applyAlignment="1" applyProtection="1">
      <alignment vertical="top" wrapText="1"/>
      <protection locked="0"/>
    </xf>
    <xf numFmtId="0" fontId="0" fillId="9" borderId="12" xfId="0" applyFill="1" applyBorder="1" applyAlignment="1">
      <alignment vertical="center" wrapText="1"/>
    </xf>
    <xf numFmtId="0" fontId="0" fillId="2" borderId="12" xfId="0" applyFill="1" applyBorder="1" applyAlignment="1">
      <alignment horizontal="center" vertical="center" wrapText="1"/>
    </xf>
    <xf numFmtId="0" fontId="0" fillId="0" borderId="12" xfId="0" applyBorder="1" applyAlignment="1">
      <alignment horizontal="justify" vertical="center" wrapText="1"/>
    </xf>
    <xf numFmtId="0" fontId="0" fillId="0" borderId="12" xfId="0" applyBorder="1" applyAlignment="1">
      <alignment horizontal="center" vertical="center" wrapText="1"/>
    </xf>
    <xf numFmtId="0" fontId="0" fillId="9" borderId="15" xfId="0" applyFill="1" applyBorder="1" applyAlignment="1">
      <alignment vertical="center" wrapText="1"/>
    </xf>
    <xf numFmtId="0" fontId="0" fillId="2" borderId="15" xfId="0" applyFill="1" applyBorder="1" applyAlignment="1">
      <alignment horizontal="justify" vertical="center" wrapText="1"/>
    </xf>
    <xf numFmtId="0" fontId="0" fillId="2" borderId="15" xfId="0" applyFill="1" applyBorder="1" applyAlignment="1">
      <alignment horizontal="center" vertical="center" wrapText="1"/>
    </xf>
    <xf numFmtId="14" fontId="0" fillId="2" borderId="15" xfId="0" applyNumberFormat="1" applyFill="1" applyBorder="1" applyAlignment="1">
      <alignment horizontal="center" vertical="center" wrapText="1"/>
    </xf>
    <xf numFmtId="0" fontId="17" fillId="0" borderId="15" xfId="0" applyFont="1" applyBorder="1" applyAlignment="1">
      <alignment horizontal="center" vertical="center"/>
    </xf>
    <xf numFmtId="0" fontId="12" fillId="2" borderId="12" xfId="0" applyFont="1" applyFill="1" applyBorder="1" applyAlignment="1">
      <alignment horizontal="justify" vertical="center" wrapText="1"/>
    </xf>
    <xf numFmtId="14" fontId="0" fillId="2" borderId="12" xfId="0" applyNumberFormat="1" applyFill="1" applyBorder="1" applyAlignment="1">
      <alignment horizontal="center" vertical="center" wrapText="1"/>
    </xf>
    <xf numFmtId="0" fontId="0" fillId="2" borderId="12" xfId="0" applyFill="1" applyBorder="1" applyAlignment="1">
      <alignment horizontal="justify" vertical="center" wrapText="1"/>
    </xf>
    <xf numFmtId="0" fontId="0" fillId="2" borderId="11" xfId="0" applyFill="1" applyBorder="1" applyAlignment="1">
      <alignment horizontal="left" vertical="top" wrapText="1"/>
    </xf>
    <xf numFmtId="0" fontId="9" fillId="0" borderId="12" xfId="0" applyFont="1" applyBorder="1" applyAlignment="1">
      <alignment horizontal="justify" vertical="center" wrapText="1"/>
    </xf>
    <xf numFmtId="14" fontId="19" fillId="2" borderId="12" xfId="0" applyNumberFormat="1" applyFont="1" applyFill="1" applyBorder="1" applyAlignment="1">
      <alignment horizontal="center" vertical="center" wrapText="1"/>
    </xf>
    <xf numFmtId="0" fontId="19" fillId="9" borderId="20" xfId="0" applyFont="1" applyFill="1" applyBorder="1" applyAlignment="1">
      <alignment vertical="center" wrapText="1"/>
    </xf>
    <xf numFmtId="14" fontId="0" fillId="0" borderId="12" xfId="0" applyNumberFormat="1" applyBorder="1" applyAlignment="1">
      <alignment horizontal="center" vertical="center" wrapText="1"/>
    </xf>
    <xf numFmtId="14" fontId="0" fillId="0" borderId="20" xfId="0" applyNumberFormat="1" applyBorder="1" applyAlignment="1">
      <alignment horizontal="center" vertical="center" wrapText="1"/>
    </xf>
    <xf numFmtId="0" fontId="0" fillId="0" borderId="12" xfId="0" applyBorder="1" applyAlignment="1">
      <alignment horizontal="left" vertical="center" wrapText="1"/>
    </xf>
    <xf numFmtId="0" fontId="0" fillId="0" borderId="12" xfId="0" applyBorder="1" applyAlignment="1">
      <alignment horizontal="center" vertical="center" wrapText="1" shrinkToFit="1"/>
    </xf>
    <xf numFmtId="0" fontId="9" fillId="0" borderId="12" xfId="0" applyFont="1" applyBorder="1" applyAlignment="1">
      <alignment horizontal="left" vertical="center" wrapText="1"/>
    </xf>
    <xf numFmtId="0" fontId="0" fillId="0" borderId="12" xfId="0" applyBorder="1" applyAlignment="1">
      <alignment horizontal="justify" vertical="center" shrinkToFit="1"/>
    </xf>
    <xf numFmtId="14" fontId="0" fillId="2" borderId="12" xfId="0" applyNumberFormat="1" applyFill="1" applyBorder="1" applyAlignment="1">
      <alignment horizontal="center" vertical="center" wrapText="1" shrinkToFit="1"/>
    </xf>
    <xf numFmtId="14" fontId="0" fillId="0" borderId="12" xfId="0" applyNumberFormat="1" applyBorder="1" applyAlignment="1">
      <alignment horizontal="center" vertical="center" shrinkToFit="1"/>
    </xf>
    <xf numFmtId="0" fontId="19" fillId="2" borderId="12" xfId="0" applyFont="1" applyFill="1" applyBorder="1" applyAlignment="1">
      <alignment horizontal="center" vertical="center" wrapText="1"/>
    </xf>
    <xf numFmtId="0" fontId="0" fillId="0" borderId="20" xfId="0" applyBorder="1" applyAlignment="1">
      <alignment horizontal="center" vertical="center" wrapText="1"/>
    </xf>
    <xf numFmtId="0" fontId="18" fillId="8" borderId="12" xfId="0" applyFont="1" applyFill="1" applyBorder="1" applyAlignment="1">
      <alignment horizontal="center" vertical="center" textRotation="90" wrapText="1"/>
    </xf>
    <xf numFmtId="0" fontId="18" fillId="8" borderId="20" xfId="0" applyFont="1" applyFill="1" applyBorder="1" applyAlignment="1">
      <alignment horizontal="center" vertical="center" textRotation="90"/>
    </xf>
    <xf numFmtId="0" fontId="0" fillId="0" borderId="20" xfId="0" applyBorder="1" applyAlignment="1">
      <alignment horizontal="justify" vertical="center" wrapText="1"/>
    </xf>
    <xf numFmtId="0" fontId="0" fillId="0" borderId="20" xfId="0" applyBorder="1" applyAlignment="1">
      <alignment horizontal="left" vertical="center" wrapText="1"/>
    </xf>
    <xf numFmtId="0" fontId="10" fillId="0" borderId="24" xfId="0" applyFont="1" applyBorder="1" applyAlignment="1">
      <alignment horizontal="center" vertical="center" wrapText="1"/>
    </xf>
    <xf numFmtId="0" fontId="10" fillId="0" borderId="24" xfId="0" applyFont="1" applyBorder="1" applyAlignment="1">
      <alignment horizontal="center" vertical="center"/>
    </xf>
    <xf numFmtId="0" fontId="10" fillId="0" borderId="24" xfId="0" applyFont="1" applyBorder="1" applyAlignment="1">
      <alignment vertical="center" wrapText="1"/>
    </xf>
    <xf numFmtId="0" fontId="10" fillId="0" borderId="25" xfId="0" applyFont="1" applyBorder="1" applyAlignment="1">
      <alignment horizontal="center" vertical="center" wrapText="1"/>
    </xf>
    <xf numFmtId="0" fontId="0" fillId="2" borderId="12" xfId="0" applyFill="1" applyBorder="1" applyAlignment="1" applyProtection="1">
      <alignment horizontal="left" vertical="top" wrapText="1"/>
      <protection locked="0"/>
    </xf>
    <xf numFmtId="9" fontId="17" fillId="0" borderId="12" xfId="0" applyNumberFormat="1" applyFont="1" applyBorder="1" applyAlignment="1">
      <alignment horizontal="center" vertical="center"/>
    </xf>
    <xf numFmtId="0" fontId="12" fillId="0" borderId="15" xfId="0" applyFont="1" applyBorder="1" applyAlignment="1" applyProtection="1">
      <alignment vertical="top" wrapText="1"/>
      <protection locked="0"/>
    </xf>
    <xf numFmtId="0" fontId="0" fillId="0" borderId="16" xfId="0" applyBorder="1" applyAlignment="1" applyProtection="1">
      <alignment horizontal="center" vertical="center" wrapText="1"/>
      <protection locked="0"/>
    </xf>
    <xf numFmtId="0" fontId="0" fillId="0" borderId="18" xfId="0" applyBorder="1" applyAlignment="1" applyProtection="1">
      <alignment horizontal="center" vertical="center" wrapText="1"/>
      <protection locked="0"/>
    </xf>
    <xf numFmtId="0" fontId="0" fillId="2" borderId="20" xfId="0" applyFill="1" applyBorder="1" applyAlignment="1" applyProtection="1">
      <alignment horizontal="left" vertical="top" wrapText="1"/>
      <protection locked="0"/>
    </xf>
    <xf numFmtId="0" fontId="0" fillId="0" borderId="12" xfId="0" applyBorder="1" applyAlignment="1" applyProtection="1">
      <alignment horizontal="justify" vertical="center" wrapText="1"/>
      <protection locked="0"/>
    </xf>
    <xf numFmtId="9" fontId="17" fillId="0" borderId="22" xfId="0" applyNumberFormat="1" applyFont="1" applyBorder="1" applyAlignment="1">
      <alignment horizontal="center" vertical="center"/>
    </xf>
    <xf numFmtId="9" fontId="17" fillId="0" borderId="20" xfId="0" applyNumberFormat="1" applyFont="1" applyBorder="1" applyAlignment="1">
      <alignment horizontal="center" vertical="center"/>
    </xf>
    <xf numFmtId="0" fontId="0" fillId="0" borderId="12" xfId="0" applyBorder="1" applyAlignment="1" applyProtection="1">
      <alignment wrapText="1"/>
      <protection locked="0"/>
    </xf>
    <xf numFmtId="0" fontId="20" fillId="0" borderId="12" xfId="5" applyBorder="1" applyAlignment="1" applyProtection="1">
      <alignment wrapText="1"/>
      <protection locked="0"/>
    </xf>
    <xf numFmtId="0" fontId="20" fillId="0" borderId="12" xfId="5" applyBorder="1" applyAlignment="1" applyProtection="1">
      <alignment vertical="center" wrapText="1"/>
      <protection locked="0"/>
    </xf>
    <xf numFmtId="0" fontId="0" fillId="9" borderId="22" xfId="0" applyFill="1" applyBorder="1" applyAlignment="1">
      <alignment vertical="center" wrapText="1"/>
    </xf>
    <xf numFmtId="0" fontId="0" fillId="2" borderId="22" xfId="0" applyFill="1" applyBorder="1" applyAlignment="1">
      <alignment horizontal="justify" vertical="center" wrapText="1"/>
    </xf>
    <xf numFmtId="0" fontId="0" fillId="0" borderId="22" xfId="0" applyBorder="1" applyAlignment="1">
      <alignment horizontal="justify" vertical="center" wrapText="1"/>
    </xf>
    <xf numFmtId="0" fontId="0" fillId="2" borderId="22" xfId="0" applyFill="1" applyBorder="1" applyAlignment="1">
      <alignment horizontal="center" vertical="center" wrapText="1"/>
    </xf>
    <xf numFmtId="14" fontId="0" fillId="2" borderId="22" xfId="0" applyNumberFormat="1" applyFill="1" applyBorder="1" applyAlignment="1">
      <alignment horizontal="center" vertical="center" wrapText="1"/>
    </xf>
    <xf numFmtId="0" fontId="0" fillId="2" borderId="22" xfId="0" applyFill="1" applyBorder="1" applyAlignment="1" applyProtection="1">
      <alignment horizontal="left" vertical="top" wrapText="1"/>
      <protection locked="0"/>
    </xf>
    <xf numFmtId="0" fontId="0" fillId="9" borderId="20" xfId="0" applyFill="1" applyBorder="1" applyAlignment="1">
      <alignment vertical="center" wrapText="1"/>
    </xf>
    <xf numFmtId="0" fontId="9" fillId="0" borderId="20" xfId="0" applyFont="1" applyBorder="1" applyAlignment="1">
      <alignment horizontal="justify" vertical="center" wrapText="1"/>
    </xf>
    <xf numFmtId="0" fontId="0" fillId="0" borderId="20" xfId="0" applyBorder="1" applyAlignment="1">
      <alignment horizontal="center" vertical="center" wrapText="1" shrinkToFit="1"/>
    </xf>
    <xf numFmtId="14" fontId="0" fillId="2" borderId="20" xfId="0" applyNumberFormat="1" applyFill="1" applyBorder="1" applyAlignment="1">
      <alignment horizontal="center" vertical="center" wrapText="1" shrinkToFit="1"/>
    </xf>
    <xf numFmtId="0" fontId="12" fillId="0" borderId="20" xfId="0" applyFont="1" applyBorder="1" applyAlignment="1" applyProtection="1">
      <alignment horizontal="justify" vertical="center" wrapText="1"/>
      <protection locked="0"/>
    </xf>
    <xf numFmtId="0" fontId="0" fillId="0" borderId="12" xfId="0" applyBorder="1" applyAlignment="1" applyProtection="1">
      <alignment horizontal="center" vertical="center" wrapText="1"/>
      <protection locked="0"/>
    </xf>
    <xf numFmtId="0" fontId="0" fillId="0" borderId="21" xfId="0" applyBorder="1" applyAlignment="1" applyProtection="1">
      <alignment horizontal="center" vertical="center" wrapText="1"/>
      <protection locked="0"/>
    </xf>
    <xf numFmtId="0" fontId="0" fillId="0" borderId="22" xfId="0" applyBorder="1" applyProtection="1">
      <protection locked="0"/>
    </xf>
    <xf numFmtId="0" fontId="0" fillId="0" borderId="29" xfId="0" applyBorder="1" applyAlignment="1" applyProtection="1">
      <alignment horizontal="center" vertical="center" wrapText="1"/>
      <protection locked="0"/>
    </xf>
    <xf numFmtId="0" fontId="20" fillId="0" borderId="20" xfId="6" applyBorder="1" applyAlignment="1" applyProtection="1">
      <alignment vertical="center" wrapText="1"/>
      <protection locked="0"/>
    </xf>
    <xf numFmtId="0" fontId="10" fillId="8" borderId="20" xfId="0" applyFont="1" applyFill="1" applyBorder="1" applyAlignment="1">
      <alignment horizontal="center" vertical="center" textRotation="90" wrapText="1"/>
    </xf>
    <xf numFmtId="0" fontId="0" fillId="2" borderId="20" xfId="0" applyFill="1" applyBorder="1" applyAlignment="1">
      <alignment horizontal="justify" vertical="center" wrapText="1"/>
    </xf>
    <xf numFmtId="0" fontId="0" fillId="2" borderId="20" xfId="0" applyFill="1" applyBorder="1" applyAlignment="1">
      <alignment horizontal="center" vertical="center" wrapText="1"/>
    </xf>
    <xf numFmtId="0" fontId="0" fillId="0" borderId="20" xfId="0" applyBorder="1" applyAlignment="1" applyProtection="1">
      <alignment wrapText="1"/>
      <protection locked="0"/>
    </xf>
    <xf numFmtId="0" fontId="14" fillId="6" borderId="26" xfId="0" applyFont="1" applyFill="1" applyBorder="1" applyAlignment="1">
      <alignment horizontal="center" vertical="center" wrapText="1"/>
    </xf>
    <xf numFmtId="0" fontId="14" fillId="6" borderId="13" xfId="0" applyFont="1" applyFill="1" applyBorder="1" applyAlignment="1">
      <alignment horizontal="center" vertical="center" wrapText="1"/>
    </xf>
    <xf numFmtId="0" fontId="14" fillId="6" borderId="13" xfId="0" applyFont="1" applyFill="1" applyBorder="1" applyAlignment="1">
      <alignment horizontal="center" vertical="center"/>
    </xf>
    <xf numFmtId="14" fontId="0" fillId="0" borderId="22" xfId="0" applyNumberFormat="1" applyBorder="1" applyAlignment="1">
      <alignment horizontal="center" vertical="center" wrapText="1"/>
    </xf>
    <xf numFmtId="0" fontId="0" fillId="0" borderId="15" xfId="0" applyBorder="1" applyAlignment="1" applyProtection="1">
      <alignment horizontal="center" vertical="center" wrapText="1"/>
      <protection locked="0"/>
    </xf>
    <xf numFmtId="0" fontId="18" fillId="8" borderId="20" xfId="0" applyFont="1" applyFill="1" applyBorder="1" applyAlignment="1">
      <alignment horizontal="center" vertical="center" textRotation="90" wrapText="1"/>
    </xf>
    <xf numFmtId="14" fontId="19" fillId="2" borderId="20" xfId="0" applyNumberFormat="1" applyFont="1" applyFill="1" applyBorder="1" applyAlignment="1">
      <alignment horizontal="center" vertical="center" wrapText="1"/>
    </xf>
    <xf numFmtId="0" fontId="17" fillId="0" borderId="20" xfId="0" applyFont="1" applyBorder="1" applyAlignment="1">
      <alignment horizontal="center" vertical="center"/>
    </xf>
    <xf numFmtId="0" fontId="0" fillId="0" borderId="18" xfId="0" applyBorder="1" applyAlignment="1">
      <alignment horizontal="center" vertical="center" wrapText="1"/>
    </xf>
    <xf numFmtId="0" fontId="0" fillId="0" borderId="21" xfId="0" applyBorder="1" applyAlignment="1">
      <alignment horizontal="center" vertical="center" wrapText="1"/>
    </xf>
    <xf numFmtId="0" fontId="0" fillId="0" borderId="29" xfId="0" applyBorder="1" applyAlignment="1">
      <alignment horizontal="center" vertical="center" wrapText="1"/>
    </xf>
    <xf numFmtId="0" fontId="14" fillId="6" borderId="1" xfId="0" applyFont="1" applyFill="1" applyBorder="1" applyAlignment="1">
      <alignment horizontal="center" vertical="center" wrapText="1"/>
    </xf>
    <xf numFmtId="0" fontId="14" fillId="6" borderId="27" xfId="0" applyFont="1" applyFill="1" applyBorder="1" applyAlignment="1">
      <alignment horizontal="center" vertical="center" wrapText="1"/>
    </xf>
    <xf numFmtId="0" fontId="14" fillId="5" borderId="27" xfId="0" applyFont="1" applyFill="1" applyBorder="1" applyAlignment="1">
      <alignment horizontal="center" vertical="center" wrapText="1"/>
    </xf>
    <xf numFmtId="0" fontId="0" fillId="2" borderId="12" xfId="0" applyFill="1" applyBorder="1" applyAlignment="1">
      <alignment horizontal="left" vertical="top" wrapText="1"/>
    </xf>
    <xf numFmtId="0" fontId="20" fillId="0" borderId="12" xfId="6" applyBorder="1" applyAlignment="1" applyProtection="1">
      <alignment wrapText="1"/>
    </xf>
    <xf numFmtId="0" fontId="0" fillId="2" borderId="22" xfId="0" applyFill="1" applyBorder="1" applyAlignment="1">
      <alignment horizontal="left" vertical="top" wrapText="1"/>
    </xf>
    <xf numFmtId="0" fontId="0" fillId="0" borderId="22" xfId="0" applyBorder="1" applyAlignment="1">
      <alignment wrapText="1"/>
    </xf>
    <xf numFmtId="0" fontId="0" fillId="0" borderId="12" xfId="0" applyBorder="1" applyAlignment="1">
      <alignment wrapText="1"/>
    </xf>
    <xf numFmtId="0" fontId="21" fillId="0" borderId="22" xfId="0" applyFont="1" applyBorder="1" applyAlignment="1">
      <alignment horizontal="justify" vertical="center" wrapText="1"/>
    </xf>
    <xf numFmtId="0" fontId="20" fillId="0" borderId="12" xfId="5" applyBorder="1" applyAlignment="1" applyProtection="1">
      <alignment wrapText="1"/>
    </xf>
    <xf numFmtId="0" fontId="20" fillId="0" borderId="12" xfId="5" applyBorder="1" applyAlignment="1" applyProtection="1">
      <alignment vertical="center" wrapText="1"/>
    </xf>
    <xf numFmtId="0" fontId="20" fillId="0" borderId="12" xfId="6" applyBorder="1" applyAlignment="1" applyProtection="1">
      <alignment vertical="center" wrapText="1"/>
    </xf>
    <xf numFmtId="0" fontId="21" fillId="0" borderId="12" xfId="0" applyFont="1" applyBorder="1" applyAlignment="1">
      <alignment horizontal="justify" vertical="center" wrapText="1"/>
    </xf>
    <xf numFmtId="0" fontId="12" fillId="0" borderId="12" xfId="0" applyFont="1" applyBorder="1" applyAlignment="1">
      <alignment horizontal="left" vertical="center" wrapText="1"/>
    </xf>
    <xf numFmtId="0" fontId="24" fillId="0" borderId="12" xfId="6" applyFont="1" applyBorder="1" applyAlignment="1" applyProtection="1">
      <alignment vertical="center" wrapText="1"/>
    </xf>
    <xf numFmtId="0" fontId="0" fillId="2" borderId="20" xfId="0" applyFill="1" applyBorder="1" applyAlignment="1">
      <alignment horizontal="left" vertical="top" wrapText="1"/>
    </xf>
    <xf numFmtId="0" fontId="20" fillId="0" borderId="12" xfId="5" applyBorder="1" applyAlignment="1" applyProtection="1">
      <alignment horizontal="left" vertical="center" wrapText="1"/>
      <protection locked="0"/>
    </xf>
    <xf numFmtId="0" fontId="0" fillId="0" borderId="0" xfId="0" applyAlignment="1" applyProtection="1">
      <alignment horizontal="left" vertical="top" wrapText="1"/>
      <protection locked="0"/>
    </xf>
    <xf numFmtId="9" fontId="17" fillId="0" borderId="12" xfId="1" applyFont="1" applyBorder="1" applyAlignment="1">
      <alignment horizontal="center" vertical="center"/>
    </xf>
    <xf numFmtId="9" fontId="17" fillId="0" borderId="22" xfId="1" applyFont="1" applyBorder="1" applyAlignment="1">
      <alignment horizontal="center" vertical="center"/>
    </xf>
    <xf numFmtId="0" fontId="0" fillId="9" borderId="33" xfId="0" applyFill="1" applyBorder="1" applyAlignment="1">
      <alignment vertical="center" wrapText="1"/>
    </xf>
    <xf numFmtId="0" fontId="0" fillId="2" borderId="33" xfId="0" applyFill="1" applyBorder="1" applyAlignment="1">
      <alignment horizontal="justify" vertical="center" wrapText="1"/>
    </xf>
    <xf numFmtId="0" fontId="0" fillId="2" borderId="33" xfId="0" applyFill="1" applyBorder="1" applyAlignment="1">
      <alignment horizontal="center" vertical="center" wrapText="1"/>
    </xf>
    <xf numFmtId="14" fontId="0" fillId="2" borderId="33" xfId="0" applyNumberFormat="1" applyFill="1" applyBorder="1" applyAlignment="1">
      <alignment horizontal="center" vertical="center" wrapText="1"/>
    </xf>
    <xf numFmtId="0" fontId="12" fillId="0" borderId="33" xfId="0" applyFont="1" applyBorder="1" applyAlignment="1" applyProtection="1">
      <alignment vertical="top" wrapText="1"/>
      <protection locked="0"/>
    </xf>
    <xf numFmtId="9" fontId="17" fillId="0" borderId="33" xfId="1" applyFont="1" applyBorder="1" applyAlignment="1">
      <alignment horizontal="center" vertical="center"/>
    </xf>
    <xf numFmtId="0" fontId="0" fillId="0" borderId="33" xfId="0" applyBorder="1" applyAlignment="1" applyProtection="1">
      <alignment horizontal="center" vertical="center" wrapText="1"/>
      <protection locked="0"/>
    </xf>
    <xf numFmtId="0" fontId="0" fillId="0" borderId="34" xfId="0" applyBorder="1" applyAlignment="1">
      <alignment horizontal="center" vertical="center" wrapText="1"/>
    </xf>
    <xf numFmtId="0" fontId="0" fillId="0" borderId="36" xfId="0" applyBorder="1" applyAlignment="1">
      <alignment horizontal="center" vertical="center" wrapText="1"/>
    </xf>
    <xf numFmtId="0" fontId="18" fillId="8" borderId="38" xfId="0" applyFont="1" applyFill="1" applyBorder="1" applyAlignment="1">
      <alignment horizontal="center" vertical="center" textRotation="90" wrapText="1"/>
    </xf>
    <xf numFmtId="0" fontId="19" fillId="9" borderId="38" xfId="0" applyFont="1" applyFill="1" applyBorder="1" applyAlignment="1">
      <alignment vertical="center" wrapText="1"/>
    </xf>
    <xf numFmtId="0" fontId="0" fillId="2" borderId="38" xfId="0" applyFill="1" applyBorder="1" applyAlignment="1">
      <alignment horizontal="justify" vertical="center" wrapText="1"/>
    </xf>
    <xf numFmtId="0" fontId="9" fillId="0" borderId="38" xfId="0" applyFont="1" applyBorder="1" applyAlignment="1">
      <alignment horizontal="justify" vertical="center" wrapText="1"/>
    </xf>
    <xf numFmtId="0" fontId="0" fillId="2" borderId="38" xfId="0" applyFill="1" applyBorder="1" applyAlignment="1">
      <alignment horizontal="center" vertical="center" wrapText="1"/>
    </xf>
    <xf numFmtId="14" fontId="19" fillId="2" borderId="38" xfId="0" applyNumberFormat="1" applyFont="1" applyFill="1" applyBorder="1" applyAlignment="1">
      <alignment horizontal="center" vertical="center" wrapText="1"/>
    </xf>
    <xf numFmtId="0" fontId="0" fillId="0" borderId="38" xfId="0" applyBorder="1" applyAlignment="1" applyProtection="1">
      <alignment wrapText="1"/>
      <protection locked="0"/>
    </xf>
    <xf numFmtId="0" fontId="0" fillId="0" borderId="39" xfId="0" applyBorder="1" applyAlignment="1">
      <alignment horizontal="center" vertical="center" wrapText="1"/>
    </xf>
    <xf numFmtId="0" fontId="0" fillId="0" borderId="41" xfId="0" applyBorder="1" applyAlignment="1">
      <alignment horizontal="center" vertical="center" wrapText="1"/>
    </xf>
    <xf numFmtId="0" fontId="10" fillId="8" borderId="38" xfId="0" applyFont="1" applyFill="1" applyBorder="1" applyAlignment="1">
      <alignment horizontal="center" vertical="center" textRotation="90" wrapText="1"/>
    </xf>
    <xf numFmtId="0" fontId="0" fillId="9" borderId="38" xfId="0" applyFill="1" applyBorder="1" applyAlignment="1">
      <alignment vertical="center" wrapText="1"/>
    </xf>
    <xf numFmtId="14" fontId="0" fillId="0" borderId="38" xfId="0" applyNumberFormat="1" applyBorder="1" applyAlignment="1">
      <alignment horizontal="center" vertical="center" wrapText="1"/>
    </xf>
    <xf numFmtId="0" fontId="0" fillId="2" borderId="38" xfId="0" applyFill="1" applyBorder="1" applyAlignment="1" applyProtection="1">
      <alignment horizontal="left" vertical="top" wrapText="1"/>
      <protection locked="0"/>
    </xf>
    <xf numFmtId="0" fontId="12" fillId="0" borderId="12" xfId="0" applyFont="1" applyBorder="1" applyAlignment="1">
      <alignment horizontal="center" vertical="center" wrapText="1"/>
    </xf>
    <xf numFmtId="9" fontId="17" fillId="0" borderId="12" xfId="1" applyFont="1" applyBorder="1" applyAlignment="1" applyProtection="1">
      <alignment horizontal="center" vertical="center"/>
    </xf>
    <xf numFmtId="0" fontId="27" fillId="0" borderId="12" xfId="0" applyFont="1" applyBorder="1" applyAlignment="1">
      <alignment horizontal="justify" vertical="center" wrapText="1"/>
    </xf>
    <xf numFmtId="0" fontId="0" fillId="0" borderId="0" xfId="0" applyAlignment="1">
      <alignment horizontal="left" vertical="top" wrapText="1"/>
    </xf>
    <xf numFmtId="0" fontId="12" fillId="0" borderId="20" xfId="0" applyFont="1" applyBorder="1" applyAlignment="1">
      <alignment horizontal="justify" vertical="center" wrapText="1"/>
    </xf>
    <xf numFmtId="9" fontId="17" fillId="0" borderId="20" xfId="1" applyFont="1" applyBorder="1" applyAlignment="1" applyProtection="1">
      <alignment horizontal="center" vertical="center"/>
    </xf>
    <xf numFmtId="0" fontId="12" fillId="0" borderId="33" xfId="0" applyFont="1" applyBorder="1" applyAlignment="1">
      <alignment vertical="top" wrapText="1"/>
    </xf>
    <xf numFmtId="9" fontId="17" fillId="0" borderId="33" xfId="1" applyFont="1" applyBorder="1" applyAlignment="1" applyProtection="1">
      <alignment horizontal="center" vertical="center"/>
    </xf>
    <xf numFmtId="0" fontId="0" fillId="0" borderId="33" xfId="0" applyBorder="1" applyAlignment="1">
      <alignment horizontal="center" vertical="center" wrapText="1"/>
    </xf>
    <xf numFmtId="0" fontId="12" fillId="0" borderId="12" xfId="0" applyFont="1" applyBorder="1" applyAlignment="1">
      <alignment vertical="top" wrapText="1"/>
    </xf>
    <xf numFmtId="9" fontId="17" fillId="0" borderId="22" xfId="1" applyFont="1" applyBorder="1" applyAlignment="1" applyProtection="1">
      <alignment horizontal="center" vertical="center"/>
    </xf>
    <xf numFmtId="0" fontId="0" fillId="2" borderId="38" xfId="0" applyFill="1" applyBorder="1" applyAlignment="1">
      <alignment horizontal="left" vertical="top" wrapText="1"/>
    </xf>
    <xf numFmtId="9" fontId="17" fillId="0" borderId="38" xfId="1" applyFont="1" applyBorder="1" applyAlignment="1" applyProtection="1">
      <alignment horizontal="center" vertical="center"/>
    </xf>
    <xf numFmtId="0" fontId="0" fillId="0" borderId="38" xfId="0" applyBorder="1" applyAlignment="1">
      <alignment wrapText="1"/>
    </xf>
    <xf numFmtId="0" fontId="14" fillId="4" borderId="0" xfId="0" applyFont="1" applyFill="1" applyAlignment="1" applyProtection="1">
      <alignment horizontal="center" vertical="top" wrapText="1"/>
      <protection locked="0"/>
    </xf>
    <xf numFmtId="9" fontId="17" fillId="0" borderId="22" xfId="0" applyNumberFormat="1" applyFont="1" applyBorder="1" applyAlignment="1" applyProtection="1">
      <alignment horizontal="center" vertical="center"/>
      <protection locked="0"/>
    </xf>
    <xf numFmtId="0" fontId="27" fillId="0" borderId="22" xfId="0" applyFont="1" applyBorder="1" applyAlignment="1" applyProtection="1">
      <alignment horizontal="justify" vertical="center" wrapText="1"/>
      <protection locked="0"/>
    </xf>
    <xf numFmtId="0" fontId="25" fillId="10" borderId="42" xfId="0" applyFont="1" applyFill="1" applyBorder="1" applyAlignment="1">
      <alignment horizontal="center"/>
    </xf>
    <xf numFmtId="0" fontId="0" fillId="0" borderId="42" xfId="0" applyBorder="1"/>
    <xf numFmtId="9" fontId="0" fillId="0" borderId="42" xfId="0" applyNumberFormat="1" applyBorder="1" applyAlignment="1">
      <alignment horizontal="center"/>
    </xf>
    <xf numFmtId="9" fontId="0" fillId="0" borderId="42" xfId="0" applyNumberFormat="1" applyBorder="1" applyAlignment="1">
      <alignment horizontal="center" vertical="center"/>
    </xf>
    <xf numFmtId="0" fontId="10" fillId="11" borderId="42" xfId="0" applyFont="1" applyFill="1" applyBorder="1" applyAlignment="1">
      <alignment horizontal="center"/>
    </xf>
    <xf numFmtId="9" fontId="10" fillId="11" borderId="42" xfId="0" applyNumberFormat="1" applyFont="1" applyFill="1" applyBorder="1" applyAlignment="1">
      <alignment horizontal="center" vertical="center"/>
    </xf>
    <xf numFmtId="9" fontId="10" fillId="11" borderId="42" xfId="0" applyNumberFormat="1" applyFont="1" applyFill="1" applyBorder="1" applyAlignment="1">
      <alignment horizontal="center"/>
    </xf>
    <xf numFmtId="0" fontId="10" fillId="11" borderId="42" xfId="0" applyFont="1" applyFill="1" applyBorder="1" applyAlignment="1">
      <alignment horizontal="center" vertical="center"/>
    </xf>
    <xf numFmtId="0" fontId="0" fillId="2" borderId="31" xfId="0" applyFill="1" applyBorder="1" applyAlignment="1" applyProtection="1">
      <alignment horizontal="left" vertical="top" wrapText="1"/>
      <protection locked="0"/>
    </xf>
    <xf numFmtId="0" fontId="26" fillId="12" borderId="43" xfId="0" applyFont="1" applyFill="1" applyBorder="1" applyAlignment="1" applyProtection="1">
      <alignment horizontal="left" vertical="top" wrapText="1"/>
      <protection locked="0"/>
    </xf>
    <xf numFmtId="0" fontId="0" fillId="2" borderId="44" xfId="0" applyFill="1" applyBorder="1" applyAlignment="1">
      <alignment horizontal="left" vertical="top" wrapText="1"/>
    </xf>
    <xf numFmtId="0" fontId="0" fillId="2" borderId="31" xfId="0" applyFill="1" applyBorder="1" applyAlignment="1">
      <alignment horizontal="left" vertical="top" wrapText="1"/>
    </xf>
    <xf numFmtId="0" fontId="0" fillId="0" borderId="44" xfId="0" applyBorder="1" applyAlignment="1" applyProtection="1">
      <alignment horizontal="justify" vertical="center" wrapText="1"/>
      <protection locked="0"/>
    </xf>
    <xf numFmtId="0" fontId="27" fillId="0" borderId="31" xfId="0" applyFont="1" applyBorder="1" applyAlignment="1" applyProtection="1">
      <alignment horizontal="justify" vertical="center" wrapText="1"/>
      <protection locked="0"/>
    </xf>
    <xf numFmtId="0" fontId="12" fillId="0" borderId="31" xfId="0" applyFont="1" applyBorder="1" applyAlignment="1" applyProtection="1">
      <alignment horizontal="left" vertical="center" wrapText="1"/>
      <protection locked="0"/>
    </xf>
    <xf numFmtId="0" fontId="12" fillId="0" borderId="45" xfId="0" applyFont="1" applyBorder="1" applyAlignment="1" applyProtection="1">
      <alignment horizontal="justify" vertical="center" wrapText="1"/>
      <protection locked="0"/>
    </xf>
    <xf numFmtId="0" fontId="0" fillId="2" borderId="45" xfId="0" applyFill="1" applyBorder="1" applyAlignment="1" applyProtection="1">
      <alignment horizontal="left" vertical="top" wrapText="1"/>
      <protection locked="0"/>
    </xf>
    <xf numFmtId="0" fontId="20" fillId="0" borderId="46" xfId="5" applyBorder="1" applyAlignment="1" applyProtection="1">
      <alignment vertical="center" wrapText="1"/>
      <protection locked="0"/>
    </xf>
    <xf numFmtId="0" fontId="0" fillId="0" borderId="46" xfId="0" applyBorder="1" applyAlignment="1" applyProtection="1">
      <alignment wrapText="1"/>
      <protection locked="0"/>
    </xf>
    <xf numFmtId="0" fontId="20" fillId="0" borderId="46" xfId="5" applyBorder="1" applyAlignment="1" applyProtection="1">
      <alignment wrapText="1"/>
      <protection locked="0"/>
    </xf>
    <xf numFmtId="0" fontId="20" fillId="0" borderId="46" xfId="6" applyBorder="1" applyAlignment="1" applyProtection="1">
      <alignment wrapText="1"/>
      <protection locked="0"/>
    </xf>
    <xf numFmtId="0" fontId="0" fillId="0" borderId="47" xfId="0" applyBorder="1" applyAlignment="1" applyProtection="1">
      <alignment wrapText="1"/>
      <protection locked="0"/>
    </xf>
    <xf numFmtId="0" fontId="20" fillId="0" borderId="48" xfId="5" applyBorder="1" applyAlignment="1" applyProtection="1">
      <alignment horizontal="center" vertical="center" wrapText="1"/>
    </xf>
    <xf numFmtId="0" fontId="0" fillId="0" borderId="46" xfId="0" applyBorder="1" applyAlignment="1">
      <alignment horizontal="center" vertical="center" wrapText="1"/>
    </xf>
    <xf numFmtId="0" fontId="0" fillId="0" borderId="48" xfId="0" applyBorder="1" applyAlignment="1" applyProtection="1">
      <alignment wrapText="1"/>
      <protection locked="0"/>
    </xf>
    <xf numFmtId="0" fontId="20" fillId="0" borderId="46" xfId="5" applyBorder="1" applyAlignment="1" applyProtection="1">
      <alignment horizontal="left" vertical="center" wrapText="1"/>
      <protection locked="0"/>
    </xf>
    <xf numFmtId="0" fontId="20" fillId="0" borderId="46" xfId="6" applyBorder="1" applyAlignment="1" applyProtection="1">
      <alignment vertical="center" wrapText="1"/>
      <protection locked="0"/>
    </xf>
    <xf numFmtId="0" fontId="24" fillId="0" borderId="46" xfId="6" applyFont="1" applyBorder="1" applyAlignment="1" applyProtection="1">
      <alignment vertical="center" wrapText="1"/>
      <protection locked="0"/>
    </xf>
    <xf numFmtId="0" fontId="20" fillId="0" borderId="49" xfId="6" applyBorder="1" applyAlignment="1" applyProtection="1">
      <alignment vertical="center" wrapText="1"/>
      <protection locked="0"/>
    </xf>
    <xf numFmtId="0" fontId="0" fillId="0" borderId="49" xfId="0" applyBorder="1" applyAlignment="1" applyProtection="1">
      <alignment horizontal="left" vertical="center" wrapText="1"/>
      <protection locked="0"/>
    </xf>
    <xf numFmtId="9" fontId="17" fillId="0" borderId="13" xfId="1" applyFont="1" applyBorder="1" applyAlignment="1">
      <alignment horizontal="center" vertical="center"/>
    </xf>
    <xf numFmtId="9" fontId="17" fillId="0" borderId="50" xfId="1" applyFont="1" applyBorder="1" applyAlignment="1" applyProtection="1">
      <alignment horizontal="center" vertical="center"/>
    </xf>
    <xf numFmtId="9" fontId="17" fillId="0" borderId="51" xfId="1" applyFont="1" applyBorder="1" applyAlignment="1" applyProtection="1">
      <alignment horizontal="center" vertical="center"/>
    </xf>
    <xf numFmtId="9" fontId="17" fillId="0" borderId="42" xfId="1" applyFont="1" applyBorder="1" applyAlignment="1" applyProtection="1">
      <alignment horizontal="center" vertical="center"/>
    </xf>
    <xf numFmtId="0" fontId="0" fillId="0" borderId="0" xfId="0" applyAlignment="1">
      <alignment horizontal="left" vertical="center" wrapText="1"/>
    </xf>
    <xf numFmtId="0" fontId="14" fillId="6" borderId="27" xfId="0" applyFont="1" applyFill="1" applyBorder="1" applyAlignment="1">
      <alignment horizontal="left" vertical="center" wrapText="1"/>
    </xf>
    <xf numFmtId="0" fontId="20" fillId="0" borderId="12" xfId="5" applyBorder="1" applyAlignment="1" applyProtection="1">
      <alignment horizontal="left" vertical="center" wrapText="1"/>
    </xf>
    <xf numFmtId="0" fontId="20" fillId="0" borderId="22" xfId="5" applyBorder="1" applyAlignment="1" applyProtection="1">
      <alignment horizontal="left" vertical="center" wrapText="1"/>
    </xf>
    <xf numFmtId="0" fontId="0" fillId="0" borderId="22" xfId="0" applyBorder="1" applyAlignment="1" applyProtection="1">
      <alignment horizontal="left" vertical="center" wrapText="1"/>
      <protection locked="0"/>
    </xf>
    <xf numFmtId="0" fontId="20" fillId="0" borderId="12" xfId="6" applyBorder="1" applyAlignment="1" applyProtection="1">
      <alignment horizontal="left" vertical="center" wrapText="1"/>
      <protection locked="0"/>
    </xf>
    <xf numFmtId="0" fontId="20" fillId="0" borderId="12" xfId="6" applyBorder="1" applyAlignment="1" applyProtection="1">
      <alignment horizontal="left" vertical="center" wrapText="1"/>
    </xf>
    <xf numFmtId="0" fontId="20" fillId="0" borderId="0" xfId="5" applyAlignment="1" applyProtection="1">
      <alignment horizontal="left" vertical="center"/>
    </xf>
    <xf numFmtId="0" fontId="24" fillId="0" borderId="12" xfId="6" applyFont="1" applyBorder="1" applyAlignment="1" applyProtection="1">
      <alignment horizontal="left" vertical="center" wrapText="1"/>
    </xf>
    <xf numFmtId="0" fontId="20" fillId="0" borderId="20" xfId="6" applyBorder="1" applyAlignment="1" applyProtection="1">
      <alignment horizontal="left" vertical="center" wrapText="1"/>
    </xf>
    <xf numFmtId="0" fontId="10" fillId="0" borderId="25" xfId="0" applyFont="1" applyBorder="1" applyAlignment="1">
      <alignment horizontal="left" vertical="center" wrapText="1"/>
    </xf>
    <xf numFmtId="0" fontId="0" fillId="0" borderId="13" xfId="0" applyBorder="1" applyAlignment="1" applyProtection="1">
      <alignment wrapText="1"/>
      <protection locked="0"/>
    </xf>
    <xf numFmtId="0" fontId="19" fillId="9" borderId="13" xfId="0" applyFont="1" applyFill="1" applyBorder="1" applyAlignment="1">
      <alignment vertical="center" wrapText="1"/>
    </xf>
    <xf numFmtId="0" fontId="0" fillId="0" borderId="13" xfId="0" applyBorder="1" applyAlignment="1">
      <alignment horizontal="justify" vertical="center" wrapText="1"/>
    </xf>
    <xf numFmtId="0" fontId="0" fillId="2" borderId="13" xfId="0" applyFill="1" applyBorder="1" applyAlignment="1">
      <alignment horizontal="center" vertical="center" wrapText="1"/>
    </xf>
    <xf numFmtId="14" fontId="0" fillId="2" borderId="13" xfId="0" applyNumberFormat="1" applyFill="1" applyBorder="1" applyAlignment="1">
      <alignment horizontal="center" vertical="center" wrapText="1"/>
    </xf>
    <xf numFmtId="0" fontId="0" fillId="0" borderId="13" xfId="0" applyBorder="1" applyAlignment="1" applyProtection="1">
      <alignment horizontal="justify" vertical="center" wrapText="1"/>
      <protection locked="0"/>
    </xf>
    <xf numFmtId="0" fontId="0" fillId="0" borderId="27" xfId="0" applyBorder="1" applyAlignment="1">
      <alignment horizontal="center" vertical="center" wrapText="1"/>
    </xf>
    <xf numFmtId="0" fontId="19" fillId="9" borderId="51" xfId="0" applyFont="1" applyFill="1" applyBorder="1" applyAlignment="1">
      <alignment vertical="center" wrapText="1"/>
    </xf>
    <xf numFmtId="0" fontId="0" fillId="0" borderId="51" xfId="0" applyBorder="1" applyAlignment="1">
      <alignment horizontal="justify" vertical="center" wrapText="1"/>
    </xf>
    <xf numFmtId="0" fontId="0" fillId="2" borderId="51" xfId="0" applyFill="1" applyBorder="1" applyAlignment="1">
      <alignment horizontal="center" vertical="center" wrapText="1"/>
    </xf>
    <xf numFmtId="14" fontId="0" fillId="2" borderId="51" xfId="0" applyNumberFormat="1" applyFill="1" applyBorder="1" applyAlignment="1">
      <alignment horizontal="center" vertical="center" wrapText="1"/>
    </xf>
    <xf numFmtId="0" fontId="0" fillId="0" borderId="51" xfId="0" applyBorder="1" applyAlignment="1" applyProtection="1">
      <alignment horizontal="justify" vertical="center" wrapText="1"/>
      <protection locked="0"/>
    </xf>
    <xf numFmtId="9" fontId="17" fillId="0" borderId="51" xfId="1" applyFont="1" applyBorder="1" applyAlignment="1">
      <alignment horizontal="center" vertical="center"/>
    </xf>
    <xf numFmtId="0" fontId="0" fillId="0" borderId="51" xfId="0" applyBorder="1" applyAlignment="1" applyProtection="1">
      <alignment wrapText="1"/>
      <protection locked="0"/>
    </xf>
    <xf numFmtId="0" fontId="0" fillId="0" borderId="53" xfId="0" applyBorder="1" applyAlignment="1">
      <alignment horizontal="center" vertical="center" wrapText="1"/>
    </xf>
    <xf numFmtId="0" fontId="19" fillId="9" borderId="42" xfId="0" applyFont="1" applyFill="1" applyBorder="1" applyAlignment="1">
      <alignment vertical="center" wrapText="1"/>
    </xf>
    <xf numFmtId="0" fontId="0" fillId="0" borderId="42" xfId="0" applyBorder="1" applyAlignment="1">
      <alignment horizontal="justify" vertical="center" wrapText="1"/>
    </xf>
    <xf numFmtId="0" fontId="0" fillId="2" borderId="42" xfId="0" applyFill="1" applyBorder="1" applyAlignment="1">
      <alignment horizontal="center" vertical="center" wrapText="1"/>
    </xf>
    <xf numFmtId="14" fontId="0" fillId="2" borderId="42" xfId="0" applyNumberFormat="1" applyFill="1" applyBorder="1" applyAlignment="1">
      <alignment horizontal="center" vertical="center" wrapText="1"/>
    </xf>
    <xf numFmtId="9" fontId="17" fillId="0" borderId="42" xfId="1" applyFont="1" applyBorder="1" applyAlignment="1">
      <alignment horizontal="center" vertical="center"/>
    </xf>
    <xf numFmtId="0" fontId="0" fillId="0" borderId="42" xfId="0" applyBorder="1" applyAlignment="1" applyProtection="1">
      <alignment horizontal="left" vertical="center" wrapText="1"/>
      <protection locked="0"/>
    </xf>
    <xf numFmtId="0" fontId="0" fillId="0" borderId="42" xfId="0" applyBorder="1" applyAlignment="1">
      <alignment horizontal="center" vertical="center" wrapText="1"/>
    </xf>
    <xf numFmtId="0" fontId="0" fillId="2" borderId="42" xfId="0" applyFill="1" applyBorder="1" applyAlignment="1" applyProtection="1">
      <alignment horizontal="left" vertical="top" wrapText="1"/>
      <protection locked="0"/>
    </xf>
    <xf numFmtId="0" fontId="19" fillId="9" borderId="55" xfId="0" applyFont="1" applyFill="1" applyBorder="1" applyAlignment="1">
      <alignment vertical="center" wrapText="1"/>
    </xf>
    <xf numFmtId="0" fontId="0" fillId="0" borderId="55" xfId="0" applyBorder="1" applyAlignment="1">
      <alignment horizontal="justify" vertical="center" wrapText="1"/>
    </xf>
    <xf numFmtId="0" fontId="0" fillId="2" borderId="55" xfId="0" applyFill="1" applyBorder="1" applyAlignment="1">
      <alignment horizontal="center" vertical="center" wrapText="1"/>
    </xf>
    <xf numFmtId="14" fontId="0" fillId="2" borderId="55" xfId="0" applyNumberFormat="1" applyFill="1" applyBorder="1" applyAlignment="1">
      <alignment horizontal="center" vertical="center" wrapText="1"/>
    </xf>
    <xf numFmtId="0" fontId="0" fillId="0" borderId="55" xfId="0" applyBorder="1" applyAlignment="1" applyProtection="1">
      <alignment horizontal="justify" vertical="center" wrapText="1"/>
      <protection locked="0"/>
    </xf>
    <xf numFmtId="9" fontId="17" fillId="0" borderId="55" xfId="1" applyFont="1" applyBorder="1" applyAlignment="1">
      <alignment horizontal="center" vertical="center"/>
    </xf>
    <xf numFmtId="0" fontId="0" fillId="0" borderId="55" xfId="0" applyBorder="1" applyAlignment="1" applyProtection="1">
      <alignment horizontal="left" vertical="center" wrapText="1"/>
      <protection locked="0"/>
    </xf>
    <xf numFmtId="0" fontId="0" fillId="0" borderId="56" xfId="0" applyBorder="1" applyAlignment="1">
      <alignment horizontal="center" vertical="center" wrapText="1"/>
    </xf>
    <xf numFmtId="0" fontId="18" fillId="8" borderId="58" xfId="0" applyFont="1" applyFill="1" applyBorder="1" applyAlignment="1">
      <alignment horizontal="center" vertical="center" textRotation="90" wrapText="1"/>
    </xf>
    <xf numFmtId="0" fontId="19" fillId="9" borderId="58" xfId="0" applyFont="1" applyFill="1" applyBorder="1" applyAlignment="1">
      <alignment vertical="center" wrapText="1"/>
    </xf>
    <xf numFmtId="0" fontId="0" fillId="0" borderId="58" xfId="0" applyBorder="1" applyAlignment="1">
      <alignment horizontal="justify" vertical="center" wrapText="1"/>
    </xf>
    <xf numFmtId="0" fontId="0" fillId="0" borderId="58" xfId="0" applyBorder="1" applyAlignment="1">
      <alignment horizontal="left" vertical="center" wrapText="1"/>
    </xf>
    <xf numFmtId="0" fontId="0" fillId="0" borderId="58" xfId="0" applyBorder="1" applyAlignment="1">
      <alignment horizontal="center" vertical="center" wrapText="1"/>
    </xf>
    <xf numFmtId="14" fontId="0" fillId="0" borderId="58" xfId="0" applyNumberFormat="1" applyBorder="1" applyAlignment="1">
      <alignment horizontal="center" vertical="center" wrapText="1"/>
    </xf>
    <xf numFmtId="9" fontId="17" fillId="0" borderId="58" xfId="1" applyFont="1" applyBorder="1" applyAlignment="1" applyProtection="1">
      <alignment horizontal="center" vertical="center"/>
    </xf>
    <xf numFmtId="0" fontId="20" fillId="0" borderId="58" xfId="5" applyBorder="1" applyAlignment="1" applyProtection="1">
      <alignment horizontal="left" vertical="center"/>
    </xf>
    <xf numFmtId="0" fontId="0" fillId="0" borderId="59" xfId="0" applyBorder="1" applyAlignment="1">
      <alignment horizontal="center" vertical="center" wrapText="1"/>
    </xf>
    <xf numFmtId="0" fontId="18" fillId="8" borderId="61" xfId="0" applyFont="1" applyFill="1" applyBorder="1" applyAlignment="1">
      <alignment horizontal="center" vertical="center" textRotation="90"/>
    </xf>
    <xf numFmtId="0" fontId="19" fillId="9" borderId="61" xfId="0" applyFont="1" applyFill="1" applyBorder="1" applyAlignment="1">
      <alignment vertical="center" wrapText="1"/>
    </xf>
    <xf numFmtId="0" fontId="0" fillId="0" borderId="61" xfId="0" applyBorder="1" applyAlignment="1">
      <alignment horizontal="justify" vertical="center" wrapText="1"/>
    </xf>
    <xf numFmtId="0" fontId="0" fillId="0" borderId="61" xfId="0" applyBorder="1" applyAlignment="1">
      <alignment horizontal="left" vertical="center" wrapText="1"/>
    </xf>
    <xf numFmtId="0" fontId="0" fillId="0" borderId="61" xfId="0" applyBorder="1" applyAlignment="1">
      <alignment horizontal="center" vertical="center" wrapText="1"/>
    </xf>
    <xf numFmtId="14" fontId="0" fillId="0" borderId="61" xfId="0" applyNumberFormat="1" applyBorder="1" applyAlignment="1">
      <alignment horizontal="center" vertical="center" wrapText="1"/>
    </xf>
    <xf numFmtId="0" fontId="0" fillId="2" borderId="61" xfId="0" applyFill="1" applyBorder="1" applyAlignment="1" applyProtection="1">
      <alignment horizontal="left" vertical="top" wrapText="1"/>
      <protection locked="0"/>
    </xf>
    <xf numFmtId="9" fontId="17" fillId="0" borderId="61" xfId="1" applyFont="1" applyBorder="1" applyAlignment="1">
      <alignment horizontal="center" vertical="center"/>
    </xf>
    <xf numFmtId="0" fontId="20" fillId="0" borderId="61" xfId="5" applyBorder="1" applyAlignment="1">
      <alignment vertical="center"/>
    </xf>
    <xf numFmtId="0" fontId="0" fillId="0" borderId="62" xfId="0" applyBorder="1" applyAlignment="1">
      <alignment horizontal="center" vertical="center" wrapText="1"/>
    </xf>
    <xf numFmtId="0" fontId="0" fillId="9" borderId="13" xfId="0" applyFill="1" applyBorder="1" applyAlignment="1">
      <alignment vertical="center" wrapText="1"/>
    </xf>
    <xf numFmtId="0" fontId="0" fillId="2" borderId="13" xfId="0" applyFill="1" applyBorder="1" applyAlignment="1">
      <alignment horizontal="justify" vertical="center" wrapText="1"/>
    </xf>
    <xf numFmtId="0" fontId="12" fillId="0" borderId="13" xfId="0" applyFont="1" applyBorder="1" applyAlignment="1">
      <alignment vertical="top" wrapText="1"/>
    </xf>
    <xf numFmtId="9" fontId="17" fillId="0" borderId="13" xfId="1" applyFont="1" applyBorder="1" applyAlignment="1" applyProtection="1">
      <alignment horizontal="center" vertical="center"/>
    </xf>
    <xf numFmtId="0" fontId="0" fillId="0" borderId="13" xfId="0" applyBorder="1" applyAlignment="1">
      <alignment horizontal="center" vertical="center" wrapText="1"/>
    </xf>
    <xf numFmtId="0" fontId="0" fillId="0" borderId="64" xfId="0" applyBorder="1" applyAlignment="1">
      <alignment horizontal="center" vertical="center" wrapText="1"/>
    </xf>
    <xf numFmtId="0" fontId="0" fillId="9" borderId="42" xfId="0" applyFill="1" applyBorder="1" applyAlignment="1">
      <alignment vertical="center" wrapText="1"/>
    </xf>
    <xf numFmtId="0" fontId="0" fillId="2" borderId="42" xfId="0" applyFill="1" applyBorder="1" applyAlignment="1">
      <alignment horizontal="justify" vertical="center" wrapText="1"/>
    </xf>
    <xf numFmtId="0" fontId="0" fillId="2" borderId="42" xfId="0" applyFill="1" applyBorder="1" applyAlignment="1">
      <alignment horizontal="left" vertical="top" wrapText="1"/>
    </xf>
    <xf numFmtId="0" fontId="20" fillId="0" borderId="42" xfId="5" applyBorder="1" applyAlignment="1" applyProtection="1">
      <alignment horizontal="left" vertical="center" wrapText="1"/>
    </xf>
    <xf numFmtId="0" fontId="12" fillId="0" borderId="42" xfId="0" applyFont="1" applyBorder="1" applyAlignment="1">
      <alignment horizontal="center" vertical="center" wrapText="1"/>
    </xf>
    <xf numFmtId="0" fontId="9" fillId="0" borderId="42" xfId="0" applyFont="1" applyBorder="1" applyAlignment="1">
      <alignment horizontal="justify" vertical="center" wrapText="1"/>
    </xf>
    <xf numFmtId="14" fontId="19" fillId="2" borderId="42" xfId="0" applyNumberFormat="1" applyFont="1" applyFill="1" applyBorder="1" applyAlignment="1">
      <alignment horizontal="center" vertical="center" wrapText="1"/>
    </xf>
    <xf numFmtId="0" fontId="20" fillId="0" borderId="42" xfId="5" applyBorder="1" applyAlignment="1" applyProtection="1">
      <alignment horizontal="left" vertical="center" wrapText="1"/>
      <protection locked="0"/>
    </xf>
    <xf numFmtId="0" fontId="0" fillId="9" borderId="58" xfId="0" applyFill="1" applyBorder="1" applyAlignment="1">
      <alignment vertical="center" wrapText="1"/>
    </xf>
    <xf numFmtId="0" fontId="0" fillId="2" borderId="58" xfId="0" applyFill="1" applyBorder="1" applyAlignment="1">
      <alignment horizontal="justify" vertical="center" wrapText="1"/>
    </xf>
    <xf numFmtId="0" fontId="0" fillId="2" borderId="58" xfId="0" applyFill="1" applyBorder="1" applyAlignment="1">
      <alignment horizontal="center" vertical="center" wrapText="1"/>
    </xf>
    <xf numFmtId="14" fontId="0" fillId="2" borderId="58" xfId="0" applyNumberFormat="1" applyFill="1" applyBorder="1" applyAlignment="1">
      <alignment horizontal="center" vertical="center" wrapText="1"/>
    </xf>
    <xf numFmtId="0" fontId="12" fillId="0" borderId="58" xfId="0" applyFont="1" applyBorder="1" applyAlignment="1">
      <alignment vertical="top" wrapText="1"/>
    </xf>
    <xf numFmtId="0" fontId="0" fillId="0" borderId="66" xfId="0" applyBorder="1" applyAlignment="1">
      <alignment horizontal="center" vertical="center" wrapText="1"/>
    </xf>
    <xf numFmtId="0" fontId="9" fillId="0" borderId="61" xfId="0" applyFont="1" applyBorder="1" applyAlignment="1">
      <alignment horizontal="justify" vertical="center" wrapText="1"/>
    </xf>
    <xf numFmtId="0" fontId="0" fillId="2" borderId="61" xfId="0" applyFill="1" applyBorder="1" applyAlignment="1">
      <alignment horizontal="center" vertical="center" wrapText="1"/>
    </xf>
    <xf numFmtId="14" fontId="19" fillId="2" borderId="61" xfId="0" applyNumberFormat="1" applyFont="1" applyFill="1" applyBorder="1" applyAlignment="1">
      <alignment horizontal="center" vertical="center" wrapText="1"/>
    </xf>
    <xf numFmtId="0" fontId="28" fillId="2" borderId="61" xfId="0" applyFont="1" applyFill="1" applyBorder="1" applyAlignment="1" applyProtection="1">
      <alignment horizontal="left" vertical="top" wrapText="1"/>
      <protection locked="0"/>
    </xf>
    <xf numFmtId="0" fontId="20" fillId="0" borderId="61" xfId="5" applyBorder="1" applyAlignment="1" applyProtection="1">
      <alignment horizontal="left" vertical="center" wrapText="1"/>
      <protection locked="0"/>
    </xf>
    <xf numFmtId="0" fontId="0" fillId="2" borderId="67" xfId="0" applyFill="1" applyBorder="1" applyAlignment="1">
      <alignment horizontal="left" vertical="top"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2" fillId="2" borderId="1" xfId="0" applyFont="1" applyFill="1" applyBorder="1" applyAlignment="1">
      <alignment horizontal="center"/>
    </xf>
    <xf numFmtId="0" fontId="2" fillId="2" borderId="2" xfId="0" applyFont="1" applyFill="1" applyBorder="1" applyAlignment="1">
      <alignment horizontal="center"/>
    </xf>
    <xf numFmtId="0" fontId="2" fillId="2" borderId="3" xfId="0" applyFont="1" applyFill="1" applyBorder="1" applyAlignment="1">
      <alignment horizontal="center"/>
    </xf>
    <xf numFmtId="0" fontId="4" fillId="0" borderId="6"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2" borderId="6"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2" borderId="6" xfId="0" applyFont="1" applyFill="1" applyBorder="1" applyAlignment="1">
      <alignment vertical="center" wrapText="1"/>
    </xf>
    <xf numFmtId="0" fontId="4" fillId="2" borderId="4" xfId="0" applyFont="1" applyFill="1" applyBorder="1" applyAlignment="1">
      <alignment vertical="center" wrapText="1"/>
    </xf>
    <xf numFmtId="0" fontId="4" fillId="2" borderId="5" xfId="0" applyFont="1" applyFill="1" applyBorder="1" applyAlignment="1">
      <alignment vertical="center" wrapText="1"/>
    </xf>
    <xf numFmtId="0" fontId="4" fillId="3" borderId="6" xfId="0" applyFont="1" applyFill="1" applyBorder="1" applyAlignment="1">
      <alignment vertical="center" wrapText="1"/>
    </xf>
    <xf numFmtId="0" fontId="4" fillId="3" borderId="4" xfId="0" applyFont="1" applyFill="1" applyBorder="1" applyAlignment="1">
      <alignment vertical="center" wrapText="1"/>
    </xf>
    <xf numFmtId="0" fontId="4" fillId="3" borderId="5" xfId="0" applyFont="1" applyFill="1" applyBorder="1" applyAlignment="1">
      <alignment vertical="center" wrapText="1"/>
    </xf>
    <xf numFmtId="0" fontId="3" fillId="2" borderId="9" xfId="0" applyFont="1" applyFill="1" applyBorder="1" applyAlignment="1">
      <alignment horizontal="center" vertical="center" wrapText="1"/>
    </xf>
    <xf numFmtId="0" fontId="4" fillId="0" borderId="6" xfId="0" applyFont="1" applyBorder="1" applyAlignment="1">
      <alignment vertical="center" wrapText="1"/>
    </xf>
    <xf numFmtId="0" fontId="4" fillId="0" borderId="4" xfId="0" applyFont="1" applyBorder="1" applyAlignment="1">
      <alignment vertical="center" wrapText="1"/>
    </xf>
    <xf numFmtId="0" fontId="4" fillId="0" borderId="5" xfId="0" applyFont="1" applyBorder="1" applyAlignment="1">
      <alignment vertical="center" wrapText="1"/>
    </xf>
    <xf numFmtId="0" fontId="10" fillId="0" borderId="23" xfId="0" applyFont="1" applyBorder="1" applyAlignment="1">
      <alignment horizontal="center" vertical="center" wrapText="1"/>
    </xf>
    <xf numFmtId="0" fontId="10" fillId="0" borderId="24" xfId="0" applyFont="1" applyBorder="1" applyAlignment="1">
      <alignment horizontal="center" vertical="center" wrapText="1"/>
    </xf>
    <xf numFmtId="0" fontId="11" fillId="7" borderId="28" xfId="0" applyFont="1" applyFill="1" applyBorder="1" applyAlignment="1">
      <alignment horizontal="center" vertical="center" textRotation="90" wrapText="1"/>
    </xf>
    <xf numFmtId="0" fontId="11" fillId="7" borderId="17" xfId="0" applyFont="1" applyFill="1" applyBorder="1" applyAlignment="1">
      <alignment horizontal="center" vertical="center" textRotation="90" wrapText="1"/>
    </xf>
    <xf numFmtId="0" fontId="11" fillId="7" borderId="19" xfId="0" applyFont="1" applyFill="1" applyBorder="1" applyAlignment="1">
      <alignment horizontal="center" vertical="center" textRotation="90" wrapText="1"/>
    </xf>
    <xf numFmtId="0" fontId="10" fillId="8" borderId="22" xfId="0" applyFont="1" applyFill="1" applyBorder="1" applyAlignment="1">
      <alignment horizontal="center" vertical="center" textRotation="90" wrapText="1"/>
    </xf>
    <xf numFmtId="0" fontId="10" fillId="8" borderId="12" xfId="0" applyFont="1" applyFill="1" applyBorder="1" applyAlignment="1">
      <alignment horizontal="center" vertical="center" textRotation="90" wrapText="1"/>
    </xf>
    <xf numFmtId="0" fontId="18" fillId="8" borderId="12" xfId="0" applyFont="1" applyFill="1" applyBorder="1" applyAlignment="1">
      <alignment horizontal="center" vertical="center" textRotation="90"/>
    </xf>
    <xf numFmtId="0" fontId="18" fillId="8" borderId="20" xfId="0" applyFont="1" applyFill="1" applyBorder="1" applyAlignment="1">
      <alignment horizontal="center" vertical="center" textRotation="90"/>
    </xf>
    <xf numFmtId="0" fontId="11" fillId="7" borderId="26" xfId="0" applyFont="1" applyFill="1" applyBorder="1" applyAlignment="1">
      <alignment horizontal="center" vertical="center" textRotation="90" wrapText="1"/>
    </xf>
    <xf numFmtId="0" fontId="11" fillId="7" borderId="54" xfId="0" applyFont="1" applyFill="1" applyBorder="1" applyAlignment="1">
      <alignment horizontal="center" vertical="center" textRotation="90" wrapText="1"/>
    </xf>
    <xf numFmtId="0" fontId="11" fillId="7" borderId="52" xfId="0" applyFont="1" applyFill="1" applyBorder="1" applyAlignment="1">
      <alignment horizontal="center" vertical="center" textRotation="90" wrapText="1"/>
    </xf>
    <xf numFmtId="0" fontId="11" fillId="7" borderId="57" xfId="0" applyFont="1" applyFill="1" applyBorder="1" applyAlignment="1">
      <alignment horizontal="center" vertical="center" textRotation="90" wrapText="1"/>
    </xf>
    <xf numFmtId="0" fontId="11" fillId="7" borderId="60" xfId="0" applyFont="1" applyFill="1" applyBorder="1" applyAlignment="1">
      <alignment horizontal="center" vertical="center" textRotation="90" wrapText="1"/>
    </xf>
    <xf numFmtId="0" fontId="18" fillId="8" borderId="13" xfId="0" applyFont="1" applyFill="1" applyBorder="1" applyAlignment="1">
      <alignment horizontal="center" vertical="center" textRotation="90"/>
    </xf>
    <xf numFmtId="0" fontId="18" fillId="8" borderId="55" xfId="0" applyFont="1" applyFill="1" applyBorder="1" applyAlignment="1">
      <alignment horizontal="center" vertical="center" textRotation="90"/>
    </xf>
    <xf numFmtId="0" fontId="18" fillId="8" borderId="51" xfId="0" applyFont="1" applyFill="1" applyBorder="1" applyAlignment="1">
      <alignment horizontal="center" vertical="center" textRotation="90"/>
    </xf>
    <xf numFmtId="0" fontId="11" fillId="7" borderId="40" xfId="0" applyFont="1" applyFill="1" applyBorder="1" applyAlignment="1">
      <alignment horizontal="center" vertical="center" textRotation="90" wrapText="1"/>
    </xf>
    <xf numFmtId="0" fontId="11" fillId="7" borderId="35" xfId="0" applyFont="1" applyFill="1" applyBorder="1" applyAlignment="1">
      <alignment horizontal="center" vertical="center" textRotation="90" wrapText="1"/>
    </xf>
    <xf numFmtId="0" fontId="11" fillId="7" borderId="37" xfId="0" applyFont="1" applyFill="1" applyBorder="1" applyAlignment="1">
      <alignment horizontal="center" vertical="center" textRotation="90" wrapText="1"/>
    </xf>
    <xf numFmtId="0" fontId="15" fillId="5" borderId="14" xfId="0" applyFont="1" applyFill="1" applyBorder="1" applyAlignment="1">
      <alignment horizontal="center"/>
    </xf>
    <xf numFmtId="0" fontId="15" fillId="5" borderId="15" xfId="0" applyFont="1" applyFill="1" applyBorder="1" applyAlignment="1">
      <alignment horizontal="center"/>
    </xf>
    <xf numFmtId="0" fontId="15" fillId="5" borderId="30" xfId="0" applyFont="1" applyFill="1" applyBorder="1" applyAlignment="1">
      <alignment horizontal="left" vertical="center"/>
    </xf>
    <xf numFmtId="0" fontId="15" fillId="5" borderId="16" xfId="0" applyFont="1" applyFill="1" applyBorder="1" applyAlignment="1">
      <alignment horizontal="center"/>
    </xf>
    <xf numFmtId="0" fontId="15" fillId="5" borderId="17" xfId="0" applyFont="1" applyFill="1" applyBorder="1" applyAlignment="1">
      <alignment horizontal="center"/>
    </xf>
    <xf numFmtId="0" fontId="15" fillId="5" borderId="12" xfId="0" applyFont="1" applyFill="1" applyBorder="1" applyAlignment="1">
      <alignment horizontal="center"/>
    </xf>
    <xf numFmtId="0" fontId="15" fillId="5" borderId="31" xfId="0" applyFont="1" applyFill="1" applyBorder="1" applyAlignment="1">
      <alignment horizontal="left" vertical="center"/>
    </xf>
    <xf numFmtId="0" fontId="15" fillId="5" borderId="18" xfId="0" applyFont="1" applyFill="1" applyBorder="1" applyAlignment="1">
      <alignment horizontal="center"/>
    </xf>
    <xf numFmtId="0" fontId="14" fillId="6" borderId="13" xfId="0" applyFont="1" applyFill="1" applyBorder="1" applyAlignment="1">
      <alignment horizontal="center" vertical="center"/>
    </xf>
    <xf numFmtId="0" fontId="11" fillId="7" borderId="32" xfId="0" applyFont="1" applyFill="1" applyBorder="1" applyAlignment="1">
      <alignment horizontal="center" vertical="center" textRotation="90" wrapText="1"/>
    </xf>
    <xf numFmtId="0" fontId="11" fillId="7" borderId="63" xfId="0" applyFont="1" applyFill="1" applyBorder="1" applyAlignment="1">
      <alignment horizontal="center" vertical="center" textRotation="90" wrapText="1"/>
    </xf>
    <xf numFmtId="0" fontId="11" fillId="7" borderId="65" xfId="0" applyFont="1" applyFill="1" applyBorder="1" applyAlignment="1">
      <alignment horizontal="center" vertical="center" textRotation="90" wrapText="1"/>
    </xf>
    <xf numFmtId="0" fontId="10" fillId="8" borderId="33" xfId="0" applyFont="1" applyFill="1" applyBorder="1" applyAlignment="1">
      <alignment horizontal="center" vertical="center" textRotation="90" wrapText="1"/>
    </xf>
    <xf numFmtId="0" fontId="10" fillId="8" borderId="13" xfId="0" applyFont="1" applyFill="1" applyBorder="1" applyAlignment="1">
      <alignment horizontal="center" vertical="center" textRotation="90" wrapText="1"/>
    </xf>
    <xf numFmtId="0" fontId="10" fillId="8" borderId="58" xfId="0" applyFont="1" applyFill="1" applyBorder="1" applyAlignment="1">
      <alignment horizontal="center" vertical="center" textRotation="90" wrapText="1"/>
    </xf>
    <xf numFmtId="0" fontId="10" fillId="8" borderId="42" xfId="0" applyFont="1" applyFill="1" applyBorder="1" applyAlignment="1">
      <alignment horizontal="center" vertical="center" textRotation="90" wrapText="1"/>
    </xf>
    <xf numFmtId="0" fontId="18" fillId="8" borderId="42" xfId="0" applyFont="1" applyFill="1" applyBorder="1" applyAlignment="1">
      <alignment horizontal="center" vertical="center" textRotation="90"/>
    </xf>
    <xf numFmtId="0" fontId="18" fillId="8" borderId="61" xfId="0" applyFont="1" applyFill="1" applyBorder="1" applyAlignment="1">
      <alignment horizontal="center" vertical="center" textRotation="90"/>
    </xf>
    <xf numFmtId="0" fontId="15" fillId="5" borderId="30" xfId="0" applyFont="1" applyFill="1" applyBorder="1" applyAlignment="1">
      <alignment horizontal="center"/>
    </xf>
    <xf numFmtId="0" fontId="15" fillId="5" borderId="31" xfId="0" applyFont="1" applyFill="1" applyBorder="1" applyAlignment="1">
      <alignment horizontal="center"/>
    </xf>
    <xf numFmtId="0" fontId="11" fillId="7" borderId="14" xfId="0" applyFont="1" applyFill="1" applyBorder="1" applyAlignment="1">
      <alignment horizontal="center" vertical="center" textRotation="90" wrapText="1"/>
    </xf>
    <xf numFmtId="0" fontId="10" fillId="8" borderId="15" xfId="0" applyFont="1" applyFill="1" applyBorder="1" applyAlignment="1">
      <alignment horizontal="center" vertical="center" textRotation="90" wrapText="1"/>
    </xf>
  </cellXfs>
  <cellStyles count="7">
    <cellStyle name="Hipervínculo" xfId="5" builtinId="8"/>
    <cellStyle name="Hyperlink" xfId="6" xr:uid="{00000000-000B-0000-0000-000008000000}"/>
    <cellStyle name="Normal" xfId="0" builtinId="0"/>
    <cellStyle name="Normal 2" xfId="2" xr:uid="{00000000-0005-0000-0000-000002000000}"/>
    <cellStyle name="Normal 2 2" xfId="3" xr:uid="{00000000-0005-0000-0000-000003000000}"/>
    <cellStyle name="Normal 2 2 2" xfId="4" xr:uid="{00000000-0005-0000-0000-000004000000}"/>
    <cellStyle name="Porcentaje" xfId="1" builtinId="5"/>
  </cellStyles>
  <dxfs count="10">
    <dxf>
      <font>
        <color theme="0"/>
      </font>
      <fill>
        <patternFill>
          <bgColor theme="0" tint="-0.34998626667073579"/>
        </patternFill>
      </fill>
    </dxf>
    <dxf>
      <font>
        <color theme="0"/>
      </font>
      <fill>
        <patternFill>
          <bgColor rgb="FFFF0000"/>
        </patternFill>
      </fill>
    </dxf>
    <dxf>
      <font>
        <color theme="1"/>
      </font>
      <fill>
        <patternFill>
          <bgColor rgb="FF92D050"/>
        </patternFill>
      </fill>
    </dxf>
    <dxf>
      <font>
        <color theme="0"/>
      </font>
      <fill>
        <patternFill>
          <bgColor rgb="FF0070C0"/>
        </patternFill>
      </fill>
    </dxf>
    <dxf>
      <font>
        <color theme="1"/>
      </font>
      <fill>
        <patternFill>
          <bgColor rgb="FFFFFF00"/>
        </patternFill>
      </fill>
    </dxf>
    <dxf>
      <font>
        <color theme="0"/>
      </font>
      <fill>
        <patternFill>
          <bgColor theme="0" tint="-0.34998626667073579"/>
        </patternFill>
      </fill>
    </dxf>
    <dxf>
      <font>
        <color theme="0"/>
      </font>
      <fill>
        <patternFill>
          <bgColor rgb="FFFF0000"/>
        </patternFill>
      </fill>
    </dxf>
    <dxf>
      <font>
        <color theme="1"/>
      </font>
      <fill>
        <patternFill>
          <bgColor rgb="FF92D050"/>
        </patternFill>
      </fill>
    </dxf>
    <dxf>
      <font>
        <color theme="0"/>
      </font>
      <fill>
        <patternFill>
          <bgColor rgb="FF0070C0"/>
        </patternFill>
      </fill>
    </dxf>
    <dxf>
      <font>
        <color theme="1"/>
      </font>
      <fill>
        <patternFill>
          <bgColor rgb="FFFFFF00"/>
        </patternFill>
      </fill>
    </dxf>
  </dxfs>
  <tableStyles count="0" defaultTableStyle="TableStyleMedium2" defaultPivotStyle="PivotStyleLight16"/>
  <colors>
    <mruColors>
      <color rgb="FF33CC33"/>
      <color rgb="FF99FF66"/>
      <color rgb="FF00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8" Type="http://schemas.openxmlformats.org/officeDocument/2006/relationships/hyperlink" Target="../../../../../../:f:/g/personal/mipg_itc_edu_co/IgAvutiFmpxpQoqSETdccbw2AclN29l3m6rqGnNxE96O200?e=58P5nM" TargetMode="External"/><Relationship Id="rId3" Type="http://schemas.openxmlformats.org/officeDocument/2006/relationships/hyperlink" Target="../../../../../../:f:/g/personal/mipg_itc_edu_co/IgCtaeQBMIdjTKrI4xX6hIjHAY4qUXhpJ-RPSJBjWnXyobw?e=G2EguM" TargetMode="External"/><Relationship Id="rId7" Type="http://schemas.openxmlformats.org/officeDocument/2006/relationships/hyperlink" Target="https://www.etitc.edu.co/archives/seguimientopisep2026.xlsx" TargetMode="External"/><Relationship Id="rId2" Type="http://schemas.openxmlformats.org/officeDocument/2006/relationships/hyperlink" Target="https://www.etitc.edu.co/es/page/atencionciudadano&amp;paac" TargetMode="External"/><Relationship Id="rId1" Type="http://schemas.openxmlformats.org/officeDocument/2006/relationships/hyperlink" Target="https://www.etitc.edu.co/es/page/rendicion-cuentas" TargetMode="External"/><Relationship Id="rId6" Type="http://schemas.openxmlformats.org/officeDocument/2006/relationships/hyperlink" Target="../../../../../../:f:/g/personal/mipg_itc_edu_co/IgDTHOSgXtSMTorzX9qLiQamAb9gZUm1a-OILS_Ju07cfuE?e=ToKkCg" TargetMode="External"/><Relationship Id="rId5" Type="http://schemas.openxmlformats.org/officeDocument/2006/relationships/hyperlink" Target="https://www.etitc.edu.co/es/page/leytransparencia" TargetMode="External"/><Relationship Id="rId4" Type="http://schemas.openxmlformats.org/officeDocument/2006/relationships/hyperlink" Target="../../../../../../:f:/g/personal/mipg_itc_edu_co/IgAEjnOMRIfSRrqcRsiQ-jnAAd0nbfU4kaQWX4uHp08W6uk?e=bUhcqR"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www.etitc.edu.co/es/page/leytransparencia" TargetMode="External"/><Relationship Id="rId2" Type="http://schemas.openxmlformats.org/officeDocument/2006/relationships/hyperlink" Target="https://www.etitc.edu.co/archives/seguimientopijun2026.xlsx" TargetMode="External"/><Relationship Id="rId1" Type="http://schemas.openxmlformats.org/officeDocument/2006/relationships/hyperlink" Target="https://www.etitc.edu.co/es/page/atencionciudadano&amp;informes" TargetMode="External"/><Relationship Id="rId5" Type="http://schemas.openxmlformats.org/officeDocument/2006/relationships/hyperlink" Target="https://www.etitc.edu.co/es/page/atencionciudadano&amp;paac" TargetMode="External"/><Relationship Id="rId4" Type="http://schemas.openxmlformats.org/officeDocument/2006/relationships/hyperlink" Target="https://www.etitc.edu.co/es/page/rendicion-cuentas"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www.youtube.com/watch?v=0_QmhZFP0M0&amp;t=153s" TargetMode="External"/><Relationship Id="rId2" Type="http://schemas.openxmlformats.org/officeDocument/2006/relationships/hyperlink" Target="../../../../../../:f:/g/personal/gestionculturaorganizacional_itc_edu_co/IgC7tXyWqjFgS5PFaa4IqpzOAZIVhI7V0-cYoz5UtYog_DA?e=vaKa6E" TargetMode="External"/><Relationship Id="rId1" Type="http://schemas.openxmlformats.org/officeDocument/2006/relationships/hyperlink" Target="https://www.etitc.edu.co/es/page/leytransparencia" TargetMode="External"/><Relationship Id="rId4" Type="http://schemas.openxmlformats.org/officeDocument/2006/relationships/hyperlink" Target="../../../../_layouts/15/onedrive.aspx?id=%2Fpersonal%2Fgestionculturaorganizacional%5Fitc%5Fedu%5Fco%2FDocuments%2FPTEP%2FPTEP%202026%2FEvidencias%2F1%2E%20ADMINISTRACI%C3%93N%20DE%20RIESGOS%2F1%2E3%2E4&amp;viewid=d65cb9c2%2Dc153%2D41ba%2D8808%2Df4a9f5b01b90&amp;ct=1776898297032&amp;or=OWA%2DNT%2DMai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I42"/>
  <sheetViews>
    <sheetView topLeftCell="A40" zoomScale="85" zoomScaleNormal="85" workbookViewId="0">
      <selection activeCell="D3" sqref="D3:D6"/>
    </sheetView>
  </sheetViews>
  <sheetFormatPr baseColWidth="10" defaultColWidth="11.5" defaultRowHeight="15"/>
  <cols>
    <col min="1" max="1" width="3.5" customWidth="1"/>
    <col min="2" max="2" width="4.1640625" bestFit="1" customWidth="1"/>
    <col min="3" max="3" width="35.5" customWidth="1"/>
    <col min="4" max="4" width="28.5" bestFit="1" customWidth="1"/>
    <col min="5" max="5" width="15.5" bestFit="1" customWidth="1"/>
    <col min="6" max="6" width="33.5" customWidth="1"/>
    <col min="7" max="7" width="32.5" customWidth="1"/>
    <col min="8" max="8" width="20.5" customWidth="1"/>
    <col min="9" max="9" width="36.5" bestFit="1" customWidth="1"/>
  </cols>
  <sheetData>
    <row r="3" spans="2:9">
      <c r="B3" s="285" t="s">
        <v>0</v>
      </c>
      <c r="C3" s="282" t="s">
        <v>1</v>
      </c>
      <c r="D3" s="282" t="s">
        <v>2</v>
      </c>
      <c r="E3" s="282" t="s">
        <v>3</v>
      </c>
      <c r="F3" s="282" t="s">
        <v>4</v>
      </c>
      <c r="G3" s="282" t="s">
        <v>5</v>
      </c>
      <c r="H3" s="282" t="s">
        <v>6</v>
      </c>
      <c r="I3" s="282" t="s">
        <v>7</v>
      </c>
    </row>
    <row r="4" spans="2:9">
      <c r="B4" s="286"/>
      <c r="C4" s="283"/>
      <c r="D4" s="283"/>
      <c r="E4" s="283"/>
      <c r="F4" s="283"/>
      <c r="G4" s="283"/>
      <c r="H4" s="283"/>
      <c r="I4" s="283"/>
    </row>
    <row r="5" spans="2:9">
      <c r="B5" s="286"/>
      <c r="C5" s="283"/>
      <c r="D5" s="283"/>
      <c r="E5" s="283"/>
      <c r="F5" s="283"/>
      <c r="G5" s="283"/>
      <c r="H5" s="283"/>
      <c r="I5" s="283"/>
    </row>
    <row r="6" spans="2:9" ht="16" thickBot="1">
      <c r="B6" s="287"/>
      <c r="C6" s="284"/>
      <c r="D6" s="284"/>
      <c r="E6" s="284"/>
      <c r="F6" s="284"/>
      <c r="G6" s="284"/>
      <c r="H6" s="284"/>
      <c r="I6" s="303"/>
    </row>
    <row r="7" spans="2:9">
      <c r="B7" s="288">
        <v>1</v>
      </c>
      <c r="C7" s="291" t="s">
        <v>8</v>
      </c>
      <c r="D7" s="294" t="s">
        <v>9</v>
      </c>
      <c r="E7" s="294" t="s">
        <v>10</v>
      </c>
      <c r="F7" s="294" t="s">
        <v>11</v>
      </c>
      <c r="G7" s="288" t="s">
        <v>12</v>
      </c>
      <c r="H7" s="288" t="s">
        <v>13</v>
      </c>
      <c r="I7" s="288"/>
    </row>
    <row r="8" spans="2:9">
      <c r="B8" s="289"/>
      <c r="C8" s="292"/>
      <c r="D8" s="295"/>
      <c r="E8" s="295"/>
      <c r="F8" s="295"/>
      <c r="G8" s="289"/>
      <c r="H8" s="289"/>
      <c r="I8" s="289"/>
    </row>
    <row r="9" spans="2:9">
      <c r="B9" s="289"/>
      <c r="C9" s="292"/>
      <c r="D9" s="295"/>
      <c r="E9" s="295"/>
      <c r="F9" s="295"/>
      <c r="G9" s="289"/>
      <c r="H9" s="289"/>
      <c r="I9" s="289"/>
    </row>
    <row r="10" spans="2:9" ht="16" thickBot="1">
      <c r="B10" s="290"/>
      <c r="C10" s="293"/>
      <c r="D10" s="296"/>
      <c r="E10" s="296"/>
      <c r="F10" s="296"/>
      <c r="G10" s="290"/>
      <c r="H10" s="290"/>
      <c r="I10" s="290"/>
    </row>
    <row r="11" spans="2:9">
      <c r="B11" s="288">
        <v>2</v>
      </c>
      <c r="C11" s="297" t="s">
        <v>14</v>
      </c>
      <c r="D11" s="294" t="s">
        <v>9</v>
      </c>
      <c r="E11" s="294" t="s">
        <v>10</v>
      </c>
      <c r="F11" s="300" t="s">
        <v>11</v>
      </c>
      <c r="G11" s="288" t="s">
        <v>12</v>
      </c>
      <c r="H11" s="288" t="s">
        <v>13</v>
      </c>
      <c r="I11" s="288"/>
    </row>
    <row r="12" spans="2:9">
      <c r="B12" s="289"/>
      <c r="C12" s="298"/>
      <c r="D12" s="295"/>
      <c r="E12" s="295"/>
      <c r="F12" s="301"/>
      <c r="G12" s="289"/>
      <c r="H12" s="289"/>
      <c r="I12" s="289"/>
    </row>
    <row r="13" spans="2:9">
      <c r="B13" s="289"/>
      <c r="C13" s="298"/>
      <c r="D13" s="295"/>
      <c r="E13" s="295"/>
      <c r="F13" s="301"/>
      <c r="G13" s="289"/>
      <c r="H13" s="289"/>
      <c r="I13" s="289"/>
    </row>
    <row r="14" spans="2:9" ht="16" thickBot="1">
      <c r="B14" s="290"/>
      <c r="C14" s="299"/>
      <c r="D14" s="296"/>
      <c r="E14" s="296"/>
      <c r="F14" s="302"/>
      <c r="G14" s="290"/>
      <c r="H14" s="290"/>
      <c r="I14" s="290"/>
    </row>
    <row r="15" spans="2:9">
      <c r="B15" s="288">
        <v>3</v>
      </c>
      <c r="C15" s="291" t="s">
        <v>15</v>
      </c>
      <c r="D15" s="294" t="s">
        <v>9</v>
      </c>
      <c r="E15" s="294" t="s">
        <v>10</v>
      </c>
      <c r="F15" s="294" t="s">
        <v>11</v>
      </c>
      <c r="G15" s="288" t="s">
        <v>12</v>
      </c>
      <c r="H15" s="288" t="s">
        <v>13</v>
      </c>
      <c r="I15" s="288"/>
    </row>
    <row r="16" spans="2:9">
      <c r="B16" s="289"/>
      <c r="C16" s="292"/>
      <c r="D16" s="295"/>
      <c r="E16" s="295"/>
      <c r="F16" s="295"/>
      <c r="G16" s="289"/>
      <c r="H16" s="289"/>
      <c r="I16" s="289"/>
    </row>
    <row r="17" spans="2:9">
      <c r="B17" s="289"/>
      <c r="C17" s="292"/>
      <c r="D17" s="295"/>
      <c r="E17" s="295"/>
      <c r="F17" s="295"/>
      <c r="G17" s="289"/>
      <c r="H17" s="289"/>
      <c r="I17" s="289"/>
    </row>
    <row r="18" spans="2:9" ht="16" thickBot="1">
      <c r="B18" s="290"/>
      <c r="C18" s="293"/>
      <c r="D18" s="296"/>
      <c r="E18" s="296"/>
      <c r="F18" s="296"/>
      <c r="G18" s="290"/>
      <c r="H18" s="290"/>
      <c r="I18" s="290"/>
    </row>
    <row r="19" spans="2:9">
      <c r="B19" s="288">
        <v>4</v>
      </c>
      <c r="C19" s="291" t="s">
        <v>16</v>
      </c>
      <c r="D19" s="294" t="s">
        <v>9</v>
      </c>
      <c r="E19" s="294" t="s">
        <v>10</v>
      </c>
      <c r="F19" s="294" t="s">
        <v>11</v>
      </c>
      <c r="G19" s="288" t="s">
        <v>12</v>
      </c>
      <c r="H19" s="288" t="s">
        <v>13</v>
      </c>
      <c r="I19" s="288"/>
    </row>
    <row r="20" spans="2:9">
      <c r="B20" s="289"/>
      <c r="C20" s="292"/>
      <c r="D20" s="295"/>
      <c r="E20" s="295"/>
      <c r="F20" s="295"/>
      <c r="G20" s="289"/>
      <c r="H20" s="289"/>
      <c r="I20" s="289"/>
    </row>
    <row r="21" spans="2:9">
      <c r="B21" s="289"/>
      <c r="C21" s="292"/>
      <c r="D21" s="295"/>
      <c r="E21" s="295"/>
      <c r="F21" s="295"/>
      <c r="G21" s="289"/>
      <c r="H21" s="289"/>
      <c r="I21" s="289"/>
    </row>
    <row r="22" spans="2:9" ht="16" thickBot="1">
      <c r="B22" s="290"/>
      <c r="C22" s="293"/>
      <c r="D22" s="296"/>
      <c r="E22" s="296"/>
      <c r="F22" s="296"/>
      <c r="G22" s="290"/>
      <c r="H22" s="290"/>
      <c r="I22" s="290"/>
    </row>
    <row r="23" spans="2:9">
      <c r="B23" s="288">
        <v>5</v>
      </c>
      <c r="C23" s="291" t="s">
        <v>17</v>
      </c>
      <c r="D23" s="294" t="s">
        <v>9</v>
      </c>
      <c r="E23" s="294" t="s">
        <v>10</v>
      </c>
      <c r="F23" s="294" t="s">
        <v>11</v>
      </c>
      <c r="G23" s="288" t="s">
        <v>12</v>
      </c>
      <c r="H23" s="288" t="s">
        <v>13</v>
      </c>
      <c r="I23" s="288"/>
    </row>
    <row r="24" spans="2:9">
      <c r="B24" s="289"/>
      <c r="C24" s="292"/>
      <c r="D24" s="295"/>
      <c r="E24" s="295"/>
      <c r="F24" s="295"/>
      <c r="G24" s="289"/>
      <c r="H24" s="289"/>
      <c r="I24" s="289"/>
    </row>
    <row r="25" spans="2:9">
      <c r="B25" s="289"/>
      <c r="C25" s="292"/>
      <c r="D25" s="295"/>
      <c r="E25" s="295"/>
      <c r="F25" s="295"/>
      <c r="G25" s="289"/>
      <c r="H25" s="289"/>
      <c r="I25" s="289"/>
    </row>
    <row r="26" spans="2:9" ht="16" thickBot="1">
      <c r="B26" s="290"/>
      <c r="C26" s="293"/>
      <c r="D26" s="296"/>
      <c r="E26" s="296"/>
      <c r="F26" s="296"/>
      <c r="G26" s="290"/>
      <c r="H26" s="290"/>
      <c r="I26" s="290"/>
    </row>
    <row r="27" spans="2:9">
      <c r="B27" s="288">
        <v>6</v>
      </c>
      <c r="C27" s="291" t="s">
        <v>18</v>
      </c>
      <c r="D27" s="294" t="s">
        <v>9</v>
      </c>
      <c r="E27" s="294" t="s">
        <v>10</v>
      </c>
      <c r="F27" s="294" t="s">
        <v>11</v>
      </c>
      <c r="G27" s="288" t="s">
        <v>12</v>
      </c>
      <c r="H27" s="288" t="s">
        <v>13</v>
      </c>
      <c r="I27" s="288"/>
    </row>
    <row r="28" spans="2:9">
      <c r="B28" s="289"/>
      <c r="C28" s="292"/>
      <c r="D28" s="295"/>
      <c r="E28" s="295"/>
      <c r="F28" s="295"/>
      <c r="G28" s="289"/>
      <c r="H28" s="289"/>
      <c r="I28" s="289"/>
    </row>
    <row r="29" spans="2:9">
      <c r="B29" s="289"/>
      <c r="C29" s="292"/>
      <c r="D29" s="295"/>
      <c r="E29" s="295"/>
      <c r="F29" s="295"/>
      <c r="G29" s="289"/>
      <c r="H29" s="289"/>
      <c r="I29" s="289"/>
    </row>
    <row r="30" spans="2:9" ht="16" thickBot="1">
      <c r="B30" s="290"/>
      <c r="C30" s="293"/>
      <c r="D30" s="296"/>
      <c r="E30" s="296"/>
      <c r="F30" s="296"/>
      <c r="G30" s="290"/>
      <c r="H30" s="290"/>
      <c r="I30" s="290"/>
    </row>
    <row r="31" spans="2:9">
      <c r="B31" s="288">
        <v>7</v>
      </c>
      <c r="C31" s="291" t="s">
        <v>19</v>
      </c>
      <c r="D31" s="294" t="s">
        <v>9</v>
      </c>
      <c r="E31" s="1"/>
      <c r="F31" s="294" t="s">
        <v>11</v>
      </c>
      <c r="G31" s="288" t="s">
        <v>12</v>
      </c>
      <c r="H31" s="288" t="s">
        <v>13</v>
      </c>
      <c r="I31" s="288"/>
    </row>
    <row r="32" spans="2:9">
      <c r="B32" s="289"/>
      <c r="C32" s="292"/>
      <c r="D32" s="295"/>
      <c r="E32" s="295" t="s">
        <v>10</v>
      </c>
      <c r="F32" s="295"/>
      <c r="G32" s="289"/>
      <c r="H32" s="289"/>
      <c r="I32" s="289"/>
    </row>
    <row r="33" spans="2:9">
      <c r="B33" s="289"/>
      <c r="C33" s="292"/>
      <c r="D33" s="295"/>
      <c r="E33" s="295"/>
      <c r="F33" s="295"/>
      <c r="G33" s="289"/>
      <c r="H33" s="289"/>
      <c r="I33" s="289"/>
    </row>
    <row r="34" spans="2:9" ht="16" thickBot="1">
      <c r="B34" s="290"/>
      <c r="C34" s="293"/>
      <c r="D34" s="296"/>
      <c r="E34" s="296"/>
      <c r="F34" s="296"/>
      <c r="G34" s="290"/>
      <c r="H34" s="290"/>
      <c r="I34" s="290"/>
    </row>
    <row r="35" spans="2:9">
      <c r="B35" s="288">
        <v>8</v>
      </c>
      <c r="C35" s="291" t="s">
        <v>20</v>
      </c>
      <c r="D35" s="1"/>
      <c r="E35" s="1"/>
      <c r="F35" s="8" t="s">
        <v>21</v>
      </c>
      <c r="G35" s="11"/>
      <c r="H35" s="11"/>
      <c r="I35" s="12"/>
    </row>
    <row r="36" spans="2:9">
      <c r="B36" s="289"/>
      <c r="C36" s="292"/>
      <c r="D36" s="1"/>
      <c r="E36" s="1"/>
      <c r="F36" s="8" t="s">
        <v>22</v>
      </c>
      <c r="G36" s="3" t="s">
        <v>12</v>
      </c>
      <c r="H36" s="3" t="s">
        <v>13</v>
      </c>
      <c r="I36" s="12"/>
    </row>
    <row r="37" spans="2:9">
      <c r="B37" s="289"/>
      <c r="C37" s="292"/>
      <c r="D37" s="4"/>
      <c r="E37" s="4"/>
      <c r="F37" s="9"/>
      <c r="G37" s="5"/>
      <c r="H37" s="5"/>
      <c r="I37" s="5"/>
    </row>
    <row r="38" spans="2:9" ht="16" thickBot="1">
      <c r="B38" s="290"/>
      <c r="C38" s="293"/>
      <c r="D38" s="6" t="s">
        <v>9</v>
      </c>
      <c r="E38" s="6" t="s">
        <v>10</v>
      </c>
      <c r="F38" s="10"/>
      <c r="G38" s="7"/>
      <c r="H38" s="7"/>
      <c r="I38" s="7"/>
    </row>
    <row r="39" spans="2:9">
      <c r="B39" s="288">
        <v>9</v>
      </c>
      <c r="C39" s="291" t="s">
        <v>23</v>
      </c>
      <c r="D39" s="1"/>
      <c r="E39" s="1"/>
      <c r="F39" s="300" t="s">
        <v>11</v>
      </c>
      <c r="G39" s="2"/>
      <c r="H39" s="2"/>
      <c r="I39" s="304"/>
    </row>
    <row r="40" spans="2:9">
      <c r="B40" s="289"/>
      <c r="C40" s="292"/>
      <c r="D40" s="1"/>
      <c r="E40" s="1"/>
      <c r="F40" s="301"/>
      <c r="G40" s="3" t="s">
        <v>12</v>
      </c>
      <c r="H40" s="3" t="s">
        <v>13</v>
      </c>
      <c r="I40" s="305"/>
    </row>
    <row r="41" spans="2:9">
      <c r="B41" s="289"/>
      <c r="C41" s="292"/>
      <c r="D41" s="4"/>
      <c r="E41" s="4"/>
      <c r="F41" s="301"/>
      <c r="G41" s="5"/>
      <c r="H41" s="5"/>
      <c r="I41" s="305"/>
    </row>
    <row r="42" spans="2:9" ht="16" thickBot="1">
      <c r="B42" s="290"/>
      <c r="C42" s="293"/>
      <c r="D42" s="6" t="s">
        <v>9</v>
      </c>
      <c r="E42" s="6" t="s">
        <v>10</v>
      </c>
      <c r="F42" s="302"/>
      <c r="G42" s="7"/>
      <c r="H42" s="7"/>
      <c r="I42" s="306"/>
    </row>
  </sheetData>
  <mergeCells count="70">
    <mergeCell ref="I11:I14"/>
    <mergeCell ref="I7:I10"/>
    <mergeCell ref="I3:I6"/>
    <mergeCell ref="I39:I42"/>
    <mergeCell ref="I31:I34"/>
    <mergeCell ref="I27:I30"/>
    <mergeCell ref="I23:I26"/>
    <mergeCell ref="I19:I22"/>
    <mergeCell ref="I15:I18"/>
    <mergeCell ref="B35:B38"/>
    <mergeCell ref="C35:C38"/>
    <mergeCell ref="B39:B42"/>
    <mergeCell ref="C39:C42"/>
    <mergeCell ref="F39:F42"/>
    <mergeCell ref="H27:H30"/>
    <mergeCell ref="B31:B34"/>
    <mergeCell ref="C31:C34"/>
    <mergeCell ref="D31:D34"/>
    <mergeCell ref="F31:F34"/>
    <mergeCell ref="G31:G34"/>
    <mergeCell ref="H31:H34"/>
    <mergeCell ref="E32:E34"/>
    <mergeCell ref="B27:B30"/>
    <mergeCell ref="C27:C30"/>
    <mergeCell ref="D27:D30"/>
    <mergeCell ref="E27:E30"/>
    <mergeCell ref="F27:F30"/>
    <mergeCell ref="G27:G30"/>
    <mergeCell ref="H19:H22"/>
    <mergeCell ref="B23:B26"/>
    <mergeCell ref="C23:C26"/>
    <mergeCell ref="D23:D26"/>
    <mergeCell ref="E23:E26"/>
    <mergeCell ref="F23:F26"/>
    <mergeCell ref="G23:G26"/>
    <mergeCell ref="H23:H26"/>
    <mergeCell ref="B19:B22"/>
    <mergeCell ref="C19:C22"/>
    <mergeCell ref="D19:D22"/>
    <mergeCell ref="E19:E22"/>
    <mergeCell ref="F19:F22"/>
    <mergeCell ref="G19:G22"/>
    <mergeCell ref="H11:H14"/>
    <mergeCell ref="B15:B18"/>
    <mergeCell ref="C15:C18"/>
    <mergeCell ref="D15:D18"/>
    <mergeCell ref="E15:E18"/>
    <mergeCell ref="F15:F18"/>
    <mergeCell ref="G15:G18"/>
    <mergeCell ref="H15:H18"/>
    <mergeCell ref="B11:B14"/>
    <mergeCell ref="C11:C14"/>
    <mergeCell ref="D11:D14"/>
    <mergeCell ref="E11:E14"/>
    <mergeCell ref="F11:F14"/>
    <mergeCell ref="G11:G14"/>
    <mergeCell ref="H7:H10"/>
    <mergeCell ref="B7:B10"/>
    <mergeCell ref="C7:C10"/>
    <mergeCell ref="D7:D10"/>
    <mergeCell ref="E7:E10"/>
    <mergeCell ref="F7:F10"/>
    <mergeCell ref="G7:G10"/>
    <mergeCell ref="H3:H6"/>
    <mergeCell ref="B3:B6"/>
    <mergeCell ref="C3:C6"/>
    <mergeCell ref="D3:D6"/>
    <mergeCell ref="E3:E6"/>
    <mergeCell ref="F3:F6"/>
    <mergeCell ref="G3:G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7B091-7F63-F845-81E0-489583EB1CE3}">
  <sheetPr filterMode="1">
    <tabColor rgb="FF33CC33"/>
  </sheetPr>
  <dimension ref="A1:N39"/>
  <sheetViews>
    <sheetView showGridLines="0" tabSelected="1" topLeftCell="A4" zoomScale="65" zoomScaleNormal="50" workbookViewId="0">
      <pane ySplit="2" topLeftCell="A9" activePane="bottomLeft" state="frozen"/>
      <selection activeCell="D4" sqref="D4"/>
      <selection pane="bottomLeft" activeCell="J36" sqref="J36"/>
    </sheetView>
  </sheetViews>
  <sheetFormatPr baseColWidth="10" defaultColWidth="11.5" defaultRowHeight="15"/>
  <cols>
    <col min="1" max="1" width="3.5" customWidth="1"/>
    <col min="2" max="2" width="10" customWidth="1"/>
    <col min="3" max="3" width="7.5" customWidth="1"/>
    <col min="4" max="4" width="6.1640625" customWidth="1"/>
    <col min="5" max="5" width="62.1640625" customWidth="1"/>
    <col min="6" max="6" width="23.5" customWidth="1"/>
    <col min="7" max="7" width="23.83203125" customWidth="1"/>
    <col min="8" max="8" width="20.5" customWidth="1"/>
    <col min="9" max="9" width="46.5" style="15" customWidth="1"/>
    <col min="10" max="11" width="10.5" customWidth="1"/>
    <col min="12" max="12" width="35.5" style="195" customWidth="1"/>
    <col min="13" max="13" width="35.5" style="14" customWidth="1"/>
    <col min="14" max="14" width="21.5" customWidth="1"/>
  </cols>
  <sheetData>
    <row r="1" spans="2:14" ht="16" thickBot="1">
      <c r="B1" s="13"/>
      <c r="C1" s="13"/>
      <c r="D1" s="13"/>
      <c r="E1" s="13"/>
      <c r="F1" s="13"/>
      <c r="G1" s="13"/>
      <c r="H1" s="13"/>
    </row>
    <row r="2" spans="2:14">
      <c r="B2" s="327" t="s">
        <v>24</v>
      </c>
      <c r="C2" s="328"/>
      <c r="D2" s="328"/>
      <c r="E2" s="328"/>
      <c r="F2" s="328"/>
      <c r="G2" s="328"/>
      <c r="H2" s="328"/>
      <c r="I2" s="328"/>
      <c r="J2" s="328"/>
      <c r="K2" s="328"/>
      <c r="L2" s="329"/>
      <c r="M2" s="330"/>
    </row>
    <row r="3" spans="2:14">
      <c r="B3" s="331"/>
      <c r="C3" s="332"/>
      <c r="D3" s="332"/>
      <c r="E3" s="332"/>
      <c r="F3" s="332"/>
      <c r="G3" s="332"/>
      <c r="H3" s="332"/>
      <c r="I3" s="332"/>
      <c r="J3" s="332"/>
      <c r="K3" s="332"/>
      <c r="L3" s="333"/>
      <c r="M3" s="334"/>
    </row>
    <row r="4" spans="2:14">
      <c r="B4" s="331"/>
      <c r="C4" s="332"/>
      <c r="D4" s="332"/>
      <c r="E4" s="332"/>
      <c r="F4" s="332"/>
      <c r="G4" s="332"/>
      <c r="H4" s="332"/>
      <c r="I4" s="332"/>
      <c r="J4" s="332"/>
      <c r="K4" s="332"/>
      <c r="L4" s="333"/>
      <c r="M4" s="334"/>
    </row>
    <row r="5" spans="2:14" ht="33" thickBot="1">
      <c r="B5" s="91" t="s">
        <v>25</v>
      </c>
      <c r="C5" s="92"/>
      <c r="D5" s="335" t="s">
        <v>26</v>
      </c>
      <c r="E5" s="335"/>
      <c r="F5" s="93" t="s">
        <v>27</v>
      </c>
      <c r="G5" s="93" t="s">
        <v>28</v>
      </c>
      <c r="H5" s="93" t="s">
        <v>29</v>
      </c>
      <c r="I5" s="92" t="s">
        <v>30</v>
      </c>
      <c r="J5" s="102" t="s">
        <v>31</v>
      </c>
      <c r="K5" s="102" t="s">
        <v>32</v>
      </c>
      <c r="L5" s="196" t="s">
        <v>33</v>
      </c>
      <c r="M5" s="104" t="s">
        <v>34</v>
      </c>
    </row>
    <row r="6" spans="2:14" ht="32" hidden="1">
      <c r="B6" s="336" t="s">
        <v>35</v>
      </c>
      <c r="C6" s="339" t="s">
        <v>36</v>
      </c>
      <c r="D6" s="122" t="s">
        <v>37</v>
      </c>
      <c r="E6" s="123" t="s">
        <v>38</v>
      </c>
      <c r="F6" s="124" t="s">
        <v>39</v>
      </c>
      <c r="G6" s="124" t="s">
        <v>40</v>
      </c>
      <c r="H6" s="125" t="s">
        <v>41</v>
      </c>
      <c r="I6" s="150"/>
      <c r="J6" s="151"/>
      <c r="K6" s="151"/>
      <c r="L6" s="152"/>
      <c r="M6" s="129" t="s">
        <v>42</v>
      </c>
    </row>
    <row r="7" spans="2:14" ht="32" hidden="1">
      <c r="B7" s="325"/>
      <c r="C7" s="313"/>
      <c r="D7" s="25" t="s">
        <v>43</v>
      </c>
      <c r="E7" s="34" t="s">
        <v>44</v>
      </c>
      <c r="F7" s="26" t="s">
        <v>45</v>
      </c>
      <c r="G7" s="26" t="s">
        <v>40</v>
      </c>
      <c r="H7" s="35" t="s">
        <v>41</v>
      </c>
      <c r="I7" s="153"/>
      <c r="J7" s="145"/>
      <c r="K7" s="145"/>
      <c r="L7" s="28"/>
      <c r="M7" s="130" t="s">
        <v>42</v>
      </c>
    </row>
    <row r="8" spans="2:14" ht="32" hidden="1">
      <c r="B8" s="337"/>
      <c r="C8" s="340"/>
      <c r="D8" s="256" t="s">
        <v>46</v>
      </c>
      <c r="E8" s="257" t="s">
        <v>47</v>
      </c>
      <c r="F8" s="209" t="s">
        <v>48</v>
      </c>
      <c r="G8" s="209" t="s">
        <v>40</v>
      </c>
      <c r="H8" s="210" t="s">
        <v>41</v>
      </c>
      <c r="I8" s="258"/>
      <c r="J8" s="259"/>
      <c r="K8" s="259"/>
      <c r="L8" s="260"/>
      <c r="M8" s="261" t="s">
        <v>42</v>
      </c>
    </row>
    <row r="9" spans="2:14" ht="48">
      <c r="B9" s="319"/>
      <c r="C9" s="341"/>
      <c r="D9" s="270" t="s">
        <v>49</v>
      </c>
      <c r="E9" s="271" t="s">
        <v>50</v>
      </c>
      <c r="F9" s="272" t="s">
        <v>51</v>
      </c>
      <c r="G9" s="272" t="s">
        <v>40</v>
      </c>
      <c r="H9" s="273" t="s">
        <v>41</v>
      </c>
      <c r="I9" s="274" t="s">
        <v>280</v>
      </c>
      <c r="J9" s="243">
        <v>1</v>
      </c>
      <c r="K9" s="243">
        <v>1</v>
      </c>
      <c r="L9" s="240" t="s">
        <v>281</v>
      </c>
      <c r="M9" s="245" t="s">
        <v>143</v>
      </c>
    </row>
    <row r="10" spans="2:14" ht="144">
      <c r="B10" s="338"/>
      <c r="C10" s="342"/>
      <c r="D10" s="262" t="s">
        <v>52</v>
      </c>
      <c r="E10" s="263" t="s">
        <v>53</v>
      </c>
      <c r="F10" s="223" t="s">
        <v>54</v>
      </c>
      <c r="G10" s="223" t="s">
        <v>40</v>
      </c>
      <c r="H10" s="224" t="s">
        <v>55</v>
      </c>
      <c r="I10" s="264" t="s">
        <v>56</v>
      </c>
      <c r="J10" s="194">
        <v>0.5</v>
      </c>
      <c r="K10" s="194">
        <v>0.5</v>
      </c>
      <c r="L10" s="265" t="s">
        <v>57</v>
      </c>
      <c r="M10" s="275" t="s">
        <v>58</v>
      </c>
      <c r="N10" s="281"/>
    </row>
    <row r="11" spans="2:14" ht="116" customHeight="1">
      <c r="B11" s="338"/>
      <c r="C11" s="343" t="s">
        <v>59</v>
      </c>
      <c r="D11" s="221" t="s">
        <v>60</v>
      </c>
      <c r="E11" s="222" t="s">
        <v>61</v>
      </c>
      <c r="F11" s="227" t="s">
        <v>62</v>
      </c>
      <c r="G11" s="266" t="s">
        <v>63</v>
      </c>
      <c r="H11" s="224" t="s">
        <v>64</v>
      </c>
      <c r="I11" s="228" t="s">
        <v>65</v>
      </c>
      <c r="J11" s="225">
        <v>1</v>
      </c>
      <c r="K11" s="225">
        <v>1</v>
      </c>
      <c r="L11" s="226" t="s">
        <v>66</v>
      </c>
      <c r="M11" s="275" t="s">
        <v>143</v>
      </c>
    </row>
    <row r="12" spans="2:14" ht="256">
      <c r="B12" s="338"/>
      <c r="C12" s="343"/>
      <c r="D12" s="221" t="s">
        <v>67</v>
      </c>
      <c r="E12" s="222" t="s">
        <v>68</v>
      </c>
      <c r="F12" s="222" t="s">
        <v>69</v>
      </c>
      <c r="G12" s="227" t="s">
        <v>70</v>
      </c>
      <c r="H12" s="224" t="s">
        <v>71</v>
      </c>
      <c r="I12" s="228" t="s">
        <v>72</v>
      </c>
      <c r="J12" s="225">
        <v>1</v>
      </c>
      <c r="K12" s="225">
        <v>1</v>
      </c>
      <c r="L12" s="226" t="s">
        <v>73</v>
      </c>
      <c r="M12" s="275" t="s">
        <v>143</v>
      </c>
    </row>
    <row r="13" spans="2:14" ht="96">
      <c r="B13" s="338"/>
      <c r="C13" s="343"/>
      <c r="D13" s="221" t="s">
        <v>74</v>
      </c>
      <c r="E13" s="267" t="s">
        <v>75</v>
      </c>
      <c r="F13" s="267" t="s">
        <v>76</v>
      </c>
      <c r="G13" s="227" t="s">
        <v>77</v>
      </c>
      <c r="H13" s="268" t="s">
        <v>78</v>
      </c>
      <c r="I13" s="228" t="s">
        <v>79</v>
      </c>
      <c r="J13" s="225">
        <v>1</v>
      </c>
      <c r="K13" s="225">
        <v>0.75</v>
      </c>
      <c r="L13" s="269" t="s">
        <v>80</v>
      </c>
      <c r="M13" s="275" t="s">
        <v>58</v>
      </c>
    </row>
    <row r="14" spans="2:14" ht="120" thickBot="1">
      <c r="B14" s="320"/>
      <c r="C14" s="344"/>
      <c r="D14" s="247" t="s">
        <v>81</v>
      </c>
      <c r="E14" s="276" t="s">
        <v>82</v>
      </c>
      <c r="F14" s="276" t="s">
        <v>83</v>
      </c>
      <c r="G14" s="277" t="s">
        <v>84</v>
      </c>
      <c r="H14" s="278" t="s">
        <v>78</v>
      </c>
      <c r="I14" s="279" t="s">
        <v>85</v>
      </c>
      <c r="J14" s="253">
        <v>1</v>
      </c>
      <c r="K14" s="253">
        <v>0.75</v>
      </c>
      <c r="L14" s="280" t="s">
        <v>86</v>
      </c>
      <c r="M14" s="255" t="s">
        <v>58</v>
      </c>
    </row>
    <row r="15" spans="2:14" ht="75.75" customHeight="1">
      <c r="B15" s="324" t="s">
        <v>93</v>
      </c>
      <c r="C15" s="312" t="s">
        <v>94</v>
      </c>
      <c r="D15" s="71" t="s">
        <v>95</v>
      </c>
      <c r="E15" s="72" t="s">
        <v>96</v>
      </c>
      <c r="F15" s="74" t="s">
        <v>97</v>
      </c>
      <c r="G15" s="74" t="s">
        <v>98</v>
      </c>
      <c r="H15" s="94" t="s">
        <v>99</v>
      </c>
      <c r="I15" s="107" t="s">
        <v>100</v>
      </c>
      <c r="J15" s="154">
        <v>1</v>
      </c>
      <c r="K15" s="154">
        <v>0.75</v>
      </c>
      <c r="L15" s="198" t="s">
        <v>101</v>
      </c>
      <c r="M15" s="139" t="s">
        <v>58</v>
      </c>
    </row>
    <row r="16" spans="2:14" ht="160" customHeight="1">
      <c r="B16" s="325"/>
      <c r="C16" s="313"/>
      <c r="D16" s="25" t="s">
        <v>102</v>
      </c>
      <c r="E16" s="36" t="s">
        <v>103</v>
      </c>
      <c r="F16" s="26" t="s">
        <v>45</v>
      </c>
      <c r="G16" s="26" t="s">
        <v>98</v>
      </c>
      <c r="H16" s="41" t="s">
        <v>99</v>
      </c>
      <c r="I16" s="105" t="s">
        <v>277</v>
      </c>
      <c r="J16" s="145">
        <v>1</v>
      </c>
      <c r="K16" s="145">
        <v>0.75</v>
      </c>
      <c r="L16" s="43" t="s">
        <v>104</v>
      </c>
      <c r="M16" s="130" t="s">
        <v>58</v>
      </c>
    </row>
    <row r="17" spans="1:13" ht="57.75" hidden="1" customHeight="1" thickBot="1">
      <c r="B17" s="326"/>
      <c r="C17" s="140" t="s">
        <v>105</v>
      </c>
      <c r="D17" s="141" t="s">
        <v>106</v>
      </c>
      <c r="E17" s="133" t="s">
        <v>107</v>
      </c>
      <c r="F17" s="135" t="s">
        <v>108</v>
      </c>
      <c r="G17" s="135" t="s">
        <v>109</v>
      </c>
      <c r="H17" s="142" t="s">
        <v>41</v>
      </c>
      <c r="I17" s="155"/>
      <c r="J17" s="156"/>
      <c r="K17" s="156"/>
      <c r="L17" s="157"/>
      <c r="M17" s="138" t="s">
        <v>42</v>
      </c>
    </row>
    <row r="18" spans="1:13" ht="409.6">
      <c r="B18" s="309" t="s">
        <v>110</v>
      </c>
      <c r="C18" s="312" t="s">
        <v>111</v>
      </c>
      <c r="D18" s="71" t="s">
        <v>112</v>
      </c>
      <c r="E18" s="72" t="s">
        <v>113</v>
      </c>
      <c r="F18" s="74" t="s">
        <v>114</v>
      </c>
      <c r="G18" s="74" t="s">
        <v>115</v>
      </c>
      <c r="H18" s="75" t="s">
        <v>99</v>
      </c>
      <c r="I18" s="160" t="s">
        <v>116</v>
      </c>
      <c r="J18" s="121">
        <v>1</v>
      </c>
      <c r="K18" s="121">
        <v>0.75</v>
      </c>
      <c r="L18" s="199" t="s">
        <v>117</v>
      </c>
      <c r="M18" s="101" t="s">
        <v>58</v>
      </c>
    </row>
    <row r="19" spans="1:13" ht="78" customHeight="1">
      <c r="B19" s="310"/>
      <c r="C19" s="313"/>
      <c r="D19" s="25" t="s">
        <v>118</v>
      </c>
      <c r="E19" s="43" t="s">
        <v>119</v>
      </c>
      <c r="F19" s="43" t="s">
        <v>120</v>
      </c>
      <c r="G19" s="44" t="s">
        <v>121</v>
      </c>
      <c r="H19" s="35" t="s">
        <v>99</v>
      </c>
      <c r="I19" s="59" t="s">
        <v>122</v>
      </c>
      <c r="J19" s="120">
        <v>1</v>
      </c>
      <c r="K19" s="120">
        <v>0.75</v>
      </c>
      <c r="L19" s="118" t="s">
        <v>123</v>
      </c>
      <c r="M19" s="99" t="s">
        <v>58</v>
      </c>
    </row>
    <row r="20" spans="1:13" ht="93" customHeight="1">
      <c r="B20" s="310"/>
      <c r="C20" s="313"/>
      <c r="D20" s="25" t="s">
        <v>124</v>
      </c>
      <c r="E20" s="45" t="s">
        <v>125</v>
      </c>
      <c r="F20" s="45" t="s">
        <v>126</v>
      </c>
      <c r="G20" s="44" t="s">
        <v>127</v>
      </c>
      <c r="H20" s="35" t="s">
        <v>128</v>
      </c>
      <c r="I20" s="59" t="s">
        <v>278</v>
      </c>
      <c r="J20" s="120">
        <v>1</v>
      </c>
      <c r="K20" s="120">
        <v>0.75</v>
      </c>
      <c r="L20" s="118" t="s">
        <v>279</v>
      </c>
      <c r="M20" s="99" t="s">
        <v>58</v>
      </c>
    </row>
    <row r="21" spans="1:13" ht="74.25" customHeight="1">
      <c r="B21" s="310"/>
      <c r="C21" s="314" t="s">
        <v>131</v>
      </c>
      <c r="D21" s="25" t="s">
        <v>132</v>
      </c>
      <c r="E21" s="36" t="s">
        <v>133</v>
      </c>
      <c r="F21" s="46" t="s">
        <v>134</v>
      </c>
      <c r="G21" s="28" t="s">
        <v>135</v>
      </c>
      <c r="H21" s="47" t="s">
        <v>136</v>
      </c>
      <c r="I21" s="59" t="s">
        <v>247</v>
      </c>
      <c r="J21" s="120">
        <v>1</v>
      </c>
      <c r="K21" s="120">
        <v>1</v>
      </c>
      <c r="L21" s="200" t="s">
        <v>248</v>
      </c>
      <c r="M21" s="99" t="s">
        <v>143</v>
      </c>
    </row>
    <row r="22" spans="1:13" ht="42.75" customHeight="1">
      <c r="B22" s="310"/>
      <c r="C22" s="314"/>
      <c r="D22" s="25" t="s">
        <v>137</v>
      </c>
      <c r="E22" s="27" t="s">
        <v>138</v>
      </c>
      <c r="F22" s="28" t="s">
        <v>139</v>
      </c>
      <c r="G22" s="28" t="s">
        <v>135</v>
      </c>
      <c r="H22" s="48" t="s">
        <v>140</v>
      </c>
      <c r="I22" s="105" t="s">
        <v>141</v>
      </c>
      <c r="J22" s="145">
        <v>1</v>
      </c>
      <c r="K22" s="145">
        <v>1</v>
      </c>
      <c r="L22" s="201" t="s">
        <v>142</v>
      </c>
      <c r="M22" s="99" t="s">
        <v>143</v>
      </c>
    </row>
    <row r="23" spans="1:13" ht="61.5" customHeight="1">
      <c r="B23" s="310"/>
      <c r="C23" s="314"/>
      <c r="D23" s="25" t="s">
        <v>144</v>
      </c>
      <c r="E23" s="27" t="s">
        <v>145</v>
      </c>
      <c r="F23" s="28" t="s">
        <v>146</v>
      </c>
      <c r="G23" s="28" t="s">
        <v>135</v>
      </c>
      <c r="H23" s="47" t="s">
        <v>136</v>
      </c>
      <c r="I23" s="105" t="s">
        <v>147</v>
      </c>
      <c r="J23" s="145">
        <v>1</v>
      </c>
      <c r="K23" s="145">
        <v>1</v>
      </c>
      <c r="L23" s="197" t="s">
        <v>148</v>
      </c>
      <c r="M23" s="99" t="s">
        <v>143</v>
      </c>
    </row>
    <row r="24" spans="1:13" ht="71.25" customHeight="1">
      <c r="B24" s="310"/>
      <c r="C24" s="314"/>
      <c r="D24" s="25" t="s">
        <v>149</v>
      </c>
      <c r="E24" s="27" t="s">
        <v>150</v>
      </c>
      <c r="F24" s="28" t="s">
        <v>151</v>
      </c>
      <c r="G24" s="28" t="s">
        <v>135</v>
      </c>
      <c r="H24" s="47" t="s">
        <v>136</v>
      </c>
      <c r="I24" s="105" t="s">
        <v>152</v>
      </c>
      <c r="J24" s="145">
        <v>1</v>
      </c>
      <c r="K24" s="145">
        <v>1</v>
      </c>
      <c r="L24" s="43" t="s">
        <v>153</v>
      </c>
      <c r="M24" s="99" t="s">
        <v>143</v>
      </c>
    </row>
    <row r="25" spans="1:13" ht="57.75" customHeight="1">
      <c r="B25" s="310"/>
      <c r="C25" s="314"/>
      <c r="D25" s="25" t="s">
        <v>154</v>
      </c>
      <c r="E25" s="36" t="s">
        <v>155</v>
      </c>
      <c r="F25" s="49" t="s">
        <v>156</v>
      </c>
      <c r="G25" s="44" t="s">
        <v>98</v>
      </c>
      <c r="H25" s="47" t="s">
        <v>136</v>
      </c>
      <c r="I25" s="105" t="s">
        <v>157</v>
      </c>
      <c r="J25" s="145">
        <v>1</v>
      </c>
      <c r="K25" s="145">
        <v>0.5</v>
      </c>
      <c r="L25" s="202" t="s">
        <v>158</v>
      </c>
      <c r="M25" s="99" t="s">
        <v>58</v>
      </c>
    </row>
    <row r="26" spans="1:13" ht="64">
      <c r="A26" s="19"/>
      <c r="B26" s="310"/>
      <c r="C26" s="314" t="s">
        <v>159</v>
      </c>
      <c r="D26" s="25" t="s">
        <v>160</v>
      </c>
      <c r="E26" s="27" t="s">
        <v>161</v>
      </c>
      <c r="F26" s="28" t="s">
        <v>162</v>
      </c>
      <c r="G26" s="44" t="s">
        <v>115</v>
      </c>
      <c r="H26" s="47" t="s">
        <v>140</v>
      </c>
      <c r="I26" s="146" t="s">
        <v>163</v>
      </c>
      <c r="J26" s="145">
        <v>1</v>
      </c>
      <c r="K26" s="145">
        <v>1</v>
      </c>
      <c r="L26" s="197" t="s">
        <v>164</v>
      </c>
      <c r="M26" s="99" t="s">
        <v>143</v>
      </c>
    </row>
    <row r="27" spans="1:13" ht="272">
      <c r="A27" s="19"/>
      <c r="B27" s="310"/>
      <c r="C27" s="314"/>
      <c r="D27" s="25" t="s">
        <v>165</v>
      </c>
      <c r="E27" s="27" t="s">
        <v>166</v>
      </c>
      <c r="F27" s="28" t="s">
        <v>167</v>
      </c>
      <c r="G27" s="44" t="s">
        <v>168</v>
      </c>
      <c r="H27" s="47" t="s">
        <v>64</v>
      </c>
      <c r="I27" s="115" t="s">
        <v>169</v>
      </c>
      <c r="J27" s="145">
        <v>1</v>
      </c>
      <c r="K27" s="145">
        <v>1</v>
      </c>
      <c r="L27" s="201" t="s">
        <v>170</v>
      </c>
      <c r="M27" s="99" t="s">
        <v>143</v>
      </c>
    </row>
    <row r="28" spans="1:13" ht="145.5" customHeight="1">
      <c r="A28" s="19"/>
      <c r="B28" s="310"/>
      <c r="C28" s="314"/>
      <c r="D28" s="25" t="s">
        <v>171</v>
      </c>
      <c r="E28" s="27" t="s">
        <v>172</v>
      </c>
      <c r="F28" s="28" t="s">
        <v>173</v>
      </c>
      <c r="G28" s="44" t="s">
        <v>168</v>
      </c>
      <c r="H28" s="47" t="s">
        <v>64</v>
      </c>
      <c r="I28" s="147" t="s">
        <v>174</v>
      </c>
      <c r="J28" s="145">
        <v>1</v>
      </c>
      <c r="K28" s="145">
        <v>1</v>
      </c>
      <c r="L28" s="203" t="s">
        <v>175</v>
      </c>
      <c r="M28" s="99" t="s">
        <v>143</v>
      </c>
    </row>
    <row r="29" spans="1:13" ht="129" thickBot="1">
      <c r="B29" s="311"/>
      <c r="C29" s="315"/>
      <c r="D29" s="77" t="s">
        <v>176</v>
      </c>
      <c r="E29" s="78" t="s">
        <v>177</v>
      </c>
      <c r="F29" s="50" t="s">
        <v>173</v>
      </c>
      <c r="G29" s="79" t="s">
        <v>178</v>
      </c>
      <c r="H29" s="80" t="s">
        <v>64</v>
      </c>
      <c r="I29" s="148" t="s">
        <v>179</v>
      </c>
      <c r="J29" s="149">
        <v>1</v>
      </c>
      <c r="K29" s="149">
        <v>1</v>
      </c>
      <c r="L29" s="204" t="s">
        <v>180</v>
      </c>
      <c r="M29" s="100" t="s">
        <v>143</v>
      </c>
    </row>
    <row r="30" spans="1:13" ht="57.75" hidden="1" customHeight="1">
      <c r="B30" s="309" t="s">
        <v>181</v>
      </c>
      <c r="C30" s="312" t="s">
        <v>182</v>
      </c>
      <c r="D30" s="71" t="s">
        <v>183</v>
      </c>
      <c r="E30" s="72" t="s">
        <v>184</v>
      </c>
      <c r="F30" s="73" t="s">
        <v>185</v>
      </c>
      <c r="G30" s="74" t="s">
        <v>186</v>
      </c>
      <c r="H30" s="75" t="s">
        <v>41</v>
      </c>
      <c r="I30" s="76"/>
      <c r="J30" s="121"/>
      <c r="K30" s="121"/>
      <c r="L30" s="84"/>
      <c r="M30" s="101" t="s">
        <v>42</v>
      </c>
    </row>
    <row r="31" spans="1:13" ht="57.75" hidden="1" customHeight="1">
      <c r="B31" s="310"/>
      <c r="C31" s="313"/>
      <c r="D31" s="25" t="s">
        <v>187</v>
      </c>
      <c r="E31" s="43" t="s">
        <v>188</v>
      </c>
      <c r="F31" s="43" t="s">
        <v>120</v>
      </c>
      <c r="G31" s="26" t="s">
        <v>186</v>
      </c>
      <c r="H31" s="35" t="s">
        <v>41</v>
      </c>
      <c r="I31" s="65"/>
      <c r="J31" s="120"/>
      <c r="K31" s="120"/>
      <c r="L31" s="68"/>
      <c r="M31" s="99" t="s">
        <v>42</v>
      </c>
    </row>
    <row r="32" spans="1:13" ht="32" hidden="1">
      <c r="B32" s="316"/>
      <c r="C32" s="321" t="s">
        <v>189</v>
      </c>
      <c r="D32" s="207" t="s">
        <v>190</v>
      </c>
      <c r="E32" s="208" t="s">
        <v>191</v>
      </c>
      <c r="F32" s="208" t="s">
        <v>192</v>
      </c>
      <c r="G32" s="209" t="s">
        <v>186</v>
      </c>
      <c r="H32" s="210" t="s">
        <v>41</v>
      </c>
      <c r="I32" s="211"/>
      <c r="J32" s="191"/>
      <c r="K32" s="191"/>
      <c r="L32" s="206"/>
      <c r="M32" s="212" t="s">
        <v>42</v>
      </c>
    </row>
    <row r="33" spans="2:13" ht="409.6" thickBot="1">
      <c r="B33" s="317"/>
      <c r="C33" s="322"/>
      <c r="D33" s="229" t="s">
        <v>193</v>
      </c>
      <c r="E33" s="230" t="s">
        <v>194</v>
      </c>
      <c r="F33" s="230" t="s">
        <v>195</v>
      </c>
      <c r="G33" s="231" t="s">
        <v>196</v>
      </c>
      <c r="H33" s="232" t="s">
        <v>71</v>
      </c>
      <c r="I33" s="233" t="s">
        <v>197</v>
      </c>
      <c r="J33" s="234">
        <v>1</v>
      </c>
      <c r="K33" s="234">
        <v>0.75</v>
      </c>
      <c r="L33" s="235" t="s">
        <v>198</v>
      </c>
      <c r="M33" s="236" t="s">
        <v>58</v>
      </c>
    </row>
    <row r="34" spans="2:13" ht="32" hidden="1">
      <c r="B34" s="318"/>
      <c r="C34" s="323"/>
      <c r="D34" s="213" t="s">
        <v>199</v>
      </c>
      <c r="E34" s="214" t="s">
        <v>200</v>
      </c>
      <c r="F34" s="214" t="s">
        <v>201</v>
      </c>
      <c r="G34" s="215" t="s">
        <v>186</v>
      </c>
      <c r="H34" s="216" t="s">
        <v>41</v>
      </c>
      <c r="I34" s="217"/>
      <c r="J34" s="218"/>
      <c r="K34" s="218"/>
      <c r="L34" s="219"/>
      <c r="M34" s="220" t="s">
        <v>42</v>
      </c>
    </row>
    <row r="35" spans="2:13" ht="71" customHeight="1">
      <c r="B35" s="319"/>
      <c r="C35" s="237" t="s">
        <v>202</v>
      </c>
      <c r="D35" s="238" t="s">
        <v>203</v>
      </c>
      <c r="E35" s="239" t="s">
        <v>204</v>
      </c>
      <c r="F35" s="240" t="s">
        <v>205</v>
      </c>
      <c r="G35" s="241" t="s">
        <v>98</v>
      </c>
      <c r="H35" s="242" t="s">
        <v>206</v>
      </c>
      <c r="I35" s="239" t="s">
        <v>207</v>
      </c>
      <c r="J35" s="243">
        <v>1</v>
      </c>
      <c r="K35" s="243">
        <v>1</v>
      </c>
      <c r="L35" s="244" t="s">
        <v>208</v>
      </c>
      <c r="M35" s="245" t="s">
        <v>143</v>
      </c>
    </row>
    <row r="36" spans="2:13" ht="155.25" customHeight="1" thickBot="1">
      <c r="B36" s="320"/>
      <c r="C36" s="246" t="s">
        <v>209</v>
      </c>
      <c r="D36" s="247" t="s">
        <v>210</v>
      </c>
      <c r="E36" s="248" t="s">
        <v>211</v>
      </c>
      <c r="F36" s="249" t="s">
        <v>212</v>
      </c>
      <c r="G36" s="250" t="s">
        <v>213</v>
      </c>
      <c r="H36" s="251" t="s">
        <v>206</v>
      </c>
      <c r="I36" s="252" t="s">
        <v>214</v>
      </c>
      <c r="J36" s="253">
        <v>1</v>
      </c>
      <c r="K36" s="253">
        <v>0.75</v>
      </c>
      <c r="L36" s="254" t="s">
        <v>283</v>
      </c>
      <c r="M36" s="255" t="s">
        <v>58</v>
      </c>
    </row>
    <row r="37" spans="2:13" ht="19">
      <c r="B37" s="16"/>
      <c r="C37" s="16"/>
      <c r="D37" s="16"/>
      <c r="E37" s="16"/>
      <c r="F37" s="17"/>
      <c r="G37" s="17"/>
      <c r="H37" s="18"/>
      <c r="I37" s="158" t="s">
        <v>215</v>
      </c>
      <c r="J37" s="159">
        <f>AVERAGE(J6:J36)</f>
        <v>0.97826086956521741</v>
      </c>
      <c r="K37" s="159">
        <f>AVERAGE(K6:K36)</f>
        <v>0.85869565217391308</v>
      </c>
    </row>
    <row r="38" spans="2:13" ht="16" thickBot="1">
      <c r="B38" s="13"/>
      <c r="C38" s="13"/>
      <c r="D38" s="13"/>
      <c r="E38" s="13"/>
      <c r="F38" s="13"/>
      <c r="G38" s="13"/>
      <c r="H38" s="13"/>
      <c r="J38" s="20"/>
      <c r="K38" s="20"/>
    </row>
    <row r="39" spans="2:13" ht="17" thickBot="1">
      <c r="B39" s="307" t="s">
        <v>216</v>
      </c>
      <c r="C39" s="308"/>
      <c r="D39" s="308"/>
      <c r="E39" s="308"/>
      <c r="F39" s="56" t="s">
        <v>217</v>
      </c>
      <c r="G39" s="57" t="s">
        <v>218</v>
      </c>
      <c r="H39" s="55" t="s">
        <v>219</v>
      </c>
      <c r="I39" s="308" t="s">
        <v>220</v>
      </c>
      <c r="J39" s="308"/>
      <c r="K39" s="308"/>
      <c r="L39" s="205">
        <v>2</v>
      </c>
      <c r="M39" s="58">
        <v>2</v>
      </c>
    </row>
  </sheetData>
  <sheetProtection algorithmName="SHA-512" hashValue="52Glb510Ka0ZDUx0cCr9DsMRgEYMOYVYkYgyCQB8HxRv9E8UlEuMX5U59NoJHF52UWZ+MuiuwPq3yT2qm5nF5w==" saltValue="Tm/HOBnhUYTcz4nqs32Mmw==" spinCount="100000" sheet="1" objects="1" scenarios="1"/>
  <autoFilter ref="A5:N37" xr:uid="{69F77849-F758-4D28-8EF3-D0DAD9E6E01E}">
    <filterColumn colId="3" showButton="0"/>
    <filterColumn colId="9">
      <customFilters>
        <customFilter operator="notEqual" val=" "/>
      </customFilters>
    </filterColumn>
  </autoFilter>
  <mergeCells count="16">
    <mergeCell ref="B15:B17"/>
    <mergeCell ref="C15:C16"/>
    <mergeCell ref="B2:M4"/>
    <mergeCell ref="D5:E5"/>
    <mergeCell ref="B6:B14"/>
    <mergeCell ref="C6:C10"/>
    <mergeCell ref="C11:C14"/>
    <mergeCell ref="B39:E39"/>
    <mergeCell ref="I39:K39"/>
    <mergeCell ref="B18:B29"/>
    <mergeCell ref="C18:C20"/>
    <mergeCell ref="C21:C25"/>
    <mergeCell ref="C26:C29"/>
    <mergeCell ref="B30:B36"/>
    <mergeCell ref="C30:C31"/>
    <mergeCell ref="C32:C34"/>
  </mergeCells>
  <conditionalFormatting sqref="J6:K37">
    <cfRule type="cellIs" dxfId="9" priority="1" operator="between">
      <formula>50%</formula>
      <formula>74%</formula>
    </cfRule>
    <cfRule type="cellIs" dxfId="8" priority="3" stopIfTrue="1" operator="equal">
      <formula>100%</formula>
    </cfRule>
    <cfRule type="cellIs" dxfId="7" priority="4" operator="between">
      <formula>75%</formula>
      <formula>99%</formula>
    </cfRule>
    <cfRule type="cellIs" dxfId="6" priority="5" operator="between">
      <formula>0%</formula>
      <formula>49%</formula>
    </cfRule>
    <cfRule type="containsBlanks" dxfId="5" priority="6" stopIfTrue="1">
      <formula>LEN(TRIM(J6))=0</formula>
    </cfRule>
  </conditionalFormatting>
  <dataValidations count="1">
    <dataValidation type="list" allowBlank="1" showInputMessage="1" showErrorMessage="1" sqref="M6:M36" xr:uid="{32F15612-4D3C-4A40-8AD9-0E6282D71A1D}">
      <formula1>"Sin iniciar, en ejecución, cumplida"</formula1>
    </dataValidation>
  </dataValidations>
  <hyperlinks>
    <hyperlink ref="L26" r:id="rId1" display="https://www.etitc.edu.co/es/page/rendicion-cuentas" xr:uid="{CE1C3155-C088-E741-8BB6-868717EA216F}"/>
    <hyperlink ref="L15" r:id="rId2" xr:uid="{861F11BD-3388-B347-B48C-66ED096A68FB}"/>
    <hyperlink ref="L25" r:id="rId3" display="../../../../../../:f:/g/personal/mipg_itc_edu_co/IgCtaeQBMIdjTKrI4xX6hIjHAY4qUXhpJ-RPSJBjWnXyobw?e=G2EguM" xr:uid="{743E3573-43DE-7C44-BF21-8B797531E1C5}"/>
    <hyperlink ref="L35" r:id="rId4" display="../../../../../../:f:/g/personal/mipg_itc_edu_co/IgAEjnOMRIfSRrqcRsiQ-jnAAd0nbfU4kaQWX4uHp08W6uk?e=bUhcqR" xr:uid="{B564D4B8-AFC4-BE48-9873-E408E5F52DD5}"/>
    <hyperlink ref="L20" r:id="rId5" display="https://www.etitc.edu.co/es/page/leytransparencia" xr:uid="{E476DB4E-CB4B-4FCA-9FFD-38D95D5EF500}"/>
    <hyperlink ref="L14" r:id="rId6" xr:uid="{D03F30AE-337F-D24E-8EAF-1D806DBB9652}"/>
    <hyperlink ref="L19" r:id="rId7" xr:uid="{7DC200EE-43C8-824B-9C9A-522FA2C7EB9A}"/>
    <hyperlink ref="L36" r:id="rId8" display="../../../../../../:f:/g/personal/mipg_itc_edu_co/IgAvutiFmpxpQoqSETdccbw2AclN29l3m6rqGnNxE96O200?e=58P5nM" xr:uid="{ECB047C2-63AF-1B45-B732-A87672CEFF87}"/>
  </hyperlinks>
  <pageMargins left="0" right="0" top="0" bottom="0" header="0.31496062992125984" footer="0.31496062992125984"/>
  <pageSetup paperSize="300" scale="9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B3B8B9-2924-C64F-9B0E-4937C49C3E46}">
  <dimension ref="B2:G9"/>
  <sheetViews>
    <sheetView zoomScale="90" zoomScaleNormal="90" workbookViewId="0">
      <selection activeCell="E13" sqref="E13"/>
    </sheetView>
  </sheetViews>
  <sheetFormatPr baseColWidth="10" defaultColWidth="11.5" defaultRowHeight="15"/>
  <cols>
    <col min="1" max="1" width="3.5" customWidth="1"/>
    <col min="2" max="2" width="36.5" customWidth="1"/>
    <col min="3" max="7" width="18" customWidth="1"/>
  </cols>
  <sheetData>
    <row r="2" spans="2:7">
      <c r="B2" s="161" t="s">
        <v>221</v>
      </c>
      <c r="C2" s="161" t="s">
        <v>222</v>
      </c>
      <c r="D2" s="161" t="s">
        <v>223</v>
      </c>
      <c r="E2" s="161" t="s">
        <v>224</v>
      </c>
      <c r="F2" s="161" t="s">
        <v>225</v>
      </c>
      <c r="G2" s="161" t="s">
        <v>226</v>
      </c>
    </row>
    <row r="3" spans="2:7">
      <c r="B3" s="162" t="s">
        <v>227</v>
      </c>
      <c r="C3" s="163">
        <f>AVERAGE('Seguimiento PTEP Trim I-2026'!J6:J15)</f>
        <v>1</v>
      </c>
      <c r="D3" s="163">
        <f>AVERAGE('Seguimiento PTEP Trim II-2026'!J6:J15)</f>
        <v>0.55999999999999994</v>
      </c>
      <c r="E3" s="164">
        <f>AVERAGE('Seguimiento PTEP Trim III'!J6:J14)</f>
        <v>0.91666666666666663</v>
      </c>
      <c r="F3" s="162"/>
      <c r="G3" s="163">
        <f>AVERAGE('Seguimiento PTEP Trim III'!K6:K14)</f>
        <v>0.83333333333333337</v>
      </c>
    </row>
    <row r="4" spans="2:7">
      <c r="B4" s="162" t="s">
        <v>228</v>
      </c>
      <c r="C4" s="163">
        <f>AVERAGE('Seguimiento PTEP Trim I-2026'!J16:J18)</f>
        <v>1</v>
      </c>
      <c r="D4" s="163">
        <f>AVERAGE('Seguimiento PTEP Trim II-2026'!J16:J18)</f>
        <v>1</v>
      </c>
      <c r="E4" s="164">
        <f>AVERAGE('Seguimiento PTEP Trim III'!J15:J17)</f>
        <v>1</v>
      </c>
      <c r="F4" s="162"/>
      <c r="G4" s="164">
        <f>AVERAGE('Seguimiento PTEP Trim III'!K15:K17)</f>
        <v>0.75</v>
      </c>
    </row>
    <row r="5" spans="2:7">
      <c r="B5" s="162" t="s">
        <v>229</v>
      </c>
      <c r="C5" s="163">
        <f>AVERAGE('Seguimiento PTEP Trim I-2026'!J19:J30)</f>
        <v>0.8</v>
      </c>
      <c r="D5" s="163">
        <f>AVERAGE('Seguimiento PTEP Trim II-2026'!J19:J30)</f>
        <v>0.90909090909090906</v>
      </c>
      <c r="E5" s="164">
        <f>AVERAGE('Seguimiento PTEP Trim III'!J18:J29)</f>
        <v>1</v>
      </c>
      <c r="F5" s="162"/>
      <c r="G5" s="164">
        <f>AVERAGE('Seguimiento PTEP Trim III'!K18:K29)</f>
        <v>0.89583333333333337</v>
      </c>
    </row>
    <row r="6" spans="2:7">
      <c r="B6" s="162" t="s">
        <v>230</v>
      </c>
      <c r="C6" s="163">
        <f>AVERAGE('Seguimiento PTEP Trim I-2026'!J31:J36)</f>
        <v>1</v>
      </c>
      <c r="D6" s="163">
        <f>AVERAGE('Seguimiento PTEP Trim II-2026'!J31:J36)</f>
        <v>1</v>
      </c>
      <c r="E6" s="164">
        <f>AVERAGE('Seguimiento PTEP Trim III'!J30:J36)</f>
        <v>1</v>
      </c>
      <c r="F6" s="162"/>
      <c r="G6" s="164">
        <f>AVERAGE('Seguimiento PTEP Trim III'!K30:K36)</f>
        <v>0.83333333333333337</v>
      </c>
    </row>
    <row r="7" spans="2:7">
      <c r="B7" s="165" t="s">
        <v>231</v>
      </c>
      <c r="C7" s="166">
        <f>'Seguimiento PTEP Trim I-2026'!J37</f>
        <v>0.8571428571428571</v>
      </c>
      <c r="D7" s="167">
        <f>'Seguimiento PTEP Trim II-2026'!J37</f>
        <v>0.83157894736842108</v>
      </c>
      <c r="E7" s="166">
        <f>'Seguimiento PTEP Trim III'!J37</f>
        <v>0.97826086956521741</v>
      </c>
      <c r="F7" s="168"/>
      <c r="G7" s="166">
        <f>'Seguimiento PTEP Trim III'!K37</f>
        <v>0.85869565217391308</v>
      </c>
    </row>
    <row r="9" spans="2:7">
      <c r="B9" t="s">
        <v>282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389A8-783E-4C63-90DD-BCCCAA35CBF5}">
  <sheetPr filterMode="1"/>
  <dimension ref="A1:N39"/>
  <sheetViews>
    <sheetView showGridLines="0" topLeftCell="A4" zoomScale="78" zoomScaleNormal="78" workbookViewId="0">
      <pane ySplit="2" topLeftCell="A10" activePane="bottomLeft" state="frozen"/>
      <selection activeCell="D4" sqref="D4"/>
      <selection pane="bottomLeft" activeCell="J10" sqref="J10"/>
    </sheetView>
  </sheetViews>
  <sheetFormatPr baseColWidth="10" defaultColWidth="11.5" defaultRowHeight="15"/>
  <cols>
    <col min="1" max="1" width="3.5" customWidth="1"/>
    <col min="2" max="2" width="10" customWidth="1"/>
    <col min="3" max="3" width="7.5" customWidth="1"/>
    <col min="4" max="4" width="6.1640625" customWidth="1"/>
    <col min="5" max="5" width="62.1640625" customWidth="1"/>
    <col min="6" max="6" width="23.5" customWidth="1"/>
    <col min="7" max="7" width="23.83203125" customWidth="1"/>
    <col min="8" max="8" width="20.5" customWidth="1"/>
    <col min="9" max="9" width="46.5" style="15" customWidth="1"/>
    <col min="10" max="11" width="10.5" customWidth="1"/>
    <col min="12" max="13" width="35.5" style="14" customWidth="1"/>
    <col min="14" max="14" width="21.5" customWidth="1"/>
  </cols>
  <sheetData>
    <row r="1" spans="2:14">
      <c r="B1" s="13"/>
      <c r="C1" s="13"/>
      <c r="D1" s="13"/>
      <c r="E1" s="13"/>
      <c r="F1" s="13"/>
      <c r="G1" s="13"/>
      <c r="H1" s="13"/>
    </row>
    <row r="2" spans="2:14">
      <c r="B2" s="327" t="s">
        <v>24</v>
      </c>
      <c r="C2" s="328"/>
      <c r="D2" s="328"/>
      <c r="E2" s="328"/>
      <c r="F2" s="328"/>
      <c r="G2" s="328"/>
      <c r="H2" s="328"/>
      <c r="I2" s="328"/>
      <c r="J2" s="328"/>
      <c r="K2" s="328"/>
      <c r="L2" s="345"/>
      <c r="M2" s="330"/>
    </row>
    <row r="3" spans="2:14">
      <c r="B3" s="331"/>
      <c r="C3" s="332"/>
      <c r="D3" s="332"/>
      <c r="E3" s="332"/>
      <c r="F3" s="332"/>
      <c r="G3" s="332"/>
      <c r="H3" s="332"/>
      <c r="I3" s="332"/>
      <c r="J3" s="332"/>
      <c r="K3" s="332"/>
      <c r="L3" s="346"/>
      <c r="M3" s="334"/>
    </row>
    <row r="4" spans="2:14">
      <c r="B4" s="331"/>
      <c r="C4" s="332"/>
      <c r="D4" s="332"/>
      <c r="E4" s="332"/>
      <c r="F4" s="332"/>
      <c r="G4" s="332"/>
      <c r="H4" s="332"/>
      <c r="I4" s="332"/>
      <c r="J4" s="332"/>
      <c r="K4" s="332"/>
      <c r="L4" s="346"/>
      <c r="M4" s="334"/>
    </row>
    <row r="5" spans="2:14" ht="32">
      <c r="B5" s="91" t="s">
        <v>25</v>
      </c>
      <c r="C5" s="92"/>
      <c r="D5" s="335" t="s">
        <v>26</v>
      </c>
      <c r="E5" s="335"/>
      <c r="F5" s="93" t="s">
        <v>27</v>
      </c>
      <c r="G5" s="93" t="s">
        <v>28</v>
      </c>
      <c r="H5" s="93" t="s">
        <v>29</v>
      </c>
      <c r="I5" s="92" t="s">
        <v>30</v>
      </c>
      <c r="J5" s="102" t="s">
        <v>31</v>
      </c>
      <c r="K5" s="102" t="s">
        <v>32</v>
      </c>
      <c r="L5" s="103" t="s">
        <v>33</v>
      </c>
      <c r="M5" s="104" t="s">
        <v>34</v>
      </c>
    </row>
    <row r="6" spans="2:14" ht="32" hidden="1">
      <c r="B6" s="336" t="s">
        <v>35</v>
      </c>
      <c r="C6" s="339" t="s">
        <v>36</v>
      </c>
      <c r="D6" s="122" t="s">
        <v>37</v>
      </c>
      <c r="E6" s="123" t="s">
        <v>38</v>
      </c>
      <c r="F6" s="124" t="s">
        <v>39</v>
      </c>
      <c r="G6" s="124" t="s">
        <v>40</v>
      </c>
      <c r="H6" s="125" t="s">
        <v>41</v>
      </c>
      <c r="I6" s="126"/>
      <c r="J6" s="127"/>
      <c r="K6" s="127"/>
      <c r="L6" s="128"/>
      <c r="M6" s="129" t="s">
        <v>42</v>
      </c>
    </row>
    <row r="7" spans="2:14" ht="32" hidden="1">
      <c r="B7" s="325"/>
      <c r="C7" s="313"/>
      <c r="D7" s="25" t="s">
        <v>43</v>
      </c>
      <c r="E7" s="34" t="s">
        <v>44</v>
      </c>
      <c r="F7" s="26" t="s">
        <v>45</v>
      </c>
      <c r="G7" s="26" t="s">
        <v>40</v>
      </c>
      <c r="H7" s="35" t="s">
        <v>41</v>
      </c>
      <c r="I7" s="24"/>
      <c r="J7" s="120"/>
      <c r="K7" s="120"/>
      <c r="L7" s="82"/>
      <c r="M7" s="130" t="s">
        <v>42</v>
      </c>
    </row>
    <row r="8" spans="2:14" ht="32" hidden="1">
      <c r="B8" s="325"/>
      <c r="C8" s="313"/>
      <c r="D8" s="25" t="s">
        <v>46</v>
      </c>
      <c r="E8" s="36" t="s">
        <v>47</v>
      </c>
      <c r="F8" s="26" t="s">
        <v>48</v>
      </c>
      <c r="G8" s="26" t="s">
        <v>40</v>
      </c>
      <c r="H8" s="35" t="s">
        <v>41</v>
      </c>
      <c r="I8" s="24"/>
      <c r="J8" s="120"/>
      <c r="K8" s="120"/>
      <c r="L8" s="82"/>
      <c r="M8" s="130" t="s">
        <v>42</v>
      </c>
    </row>
    <row r="9" spans="2:14" ht="48" hidden="1">
      <c r="B9" s="325"/>
      <c r="C9" s="313"/>
      <c r="D9" s="25" t="s">
        <v>49</v>
      </c>
      <c r="E9" s="36" t="s">
        <v>50</v>
      </c>
      <c r="F9" s="26" t="s">
        <v>51</v>
      </c>
      <c r="G9" s="26" t="s">
        <v>40</v>
      </c>
      <c r="H9" s="35" t="s">
        <v>41</v>
      </c>
      <c r="I9" s="24"/>
      <c r="J9" s="191"/>
      <c r="K9" s="191"/>
      <c r="L9" s="82"/>
      <c r="M9" s="130" t="s">
        <v>42</v>
      </c>
    </row>
    <row r="10" spans="2:14" ht="80">
      <c r="B10" s="325"/>
      <c r="C10" s="313"/>
      <c r="D10" s="25" t="s">
        <v>52</v>
      </c>
      <c r="E10" s="36" t="s">
        <v>53</v>
      </c>
      <c r="F10" s="26" t="s">
        <v>54</v>
      </c>
      <c r="G10" s="26" t="s">
        <v>40</v>
      </c>
      <c r="H10" s="35" t="s">
        <v>55</v>
      </c>
      <c r="I10" s="169" t="s">
        <v>232</v>
      </c>
      <c r="J10" s="194">
        <v>0</v>
      </c>
      <c r="K10" s="194">
        <v>0</v>
      </c>
      <c r="L10" s="178"/>
      <c r="M10" s="130" t="s">
        <v>42</v>
      </c>
      <c r="N10" s="37"/>
    </row>
    <row r="11" spans="2:14" ht="73.5" customHeight="1">
      <c r="B11" s="325"/>
      <c r="C11" s="314" t="s">
        <v>59</v>
      </c>
      <c r="D11" s="21" t="s">
        <v>60</v>
      </c>
      <c r="E11" s="27" t="s">
        <v>61</v>
      </c>
      <c r="F11" s="28" t="s">
        <v>62</v>
      </c>
      <c r="G11" s="144" t="s">
        <v>63</v>
      </c>
      <c r="H11" s="35" t="s">
        <v>64</v>
      </c>
      <c r="I11" s="169" t="s">
        <v>233</v>
      </c>
      <c r="J11" s="194">
        <v>0.8</v>
      </c>
      <c r="K11" s="194">
        <v>0.8</v>
      </c>
      <c r="L11" s="179" t="s">
        <v>234</v>
      </c>
      <c r="M11" s="130" t="s">
        <v>58</v>
      </c>
    </row>
    <row r="12" spans="2:14" ht="49" hidden="1" thickBot="1">
      <c r="B12" s="325"/>
      <c r="C12" s="314"/>
      <c r="D12" s="21" t="s">
        <v>67</v>
      </c>
      <c r="E12" s="27" t="s">
        <v>68</v>
      </c>
      <c r="F12" s="27" t="s">
        <v>69</v>
      </c>
      <c r="G12" s="28" t="s">
        <v>70</v>
      </c>
      <c r="H12" s="35" t="s">
        <v>71</v>
      </c>
      <c r="I12" s="59"/>
      <c r="J12" s="193"/>
      <c r="K12" s="193"/>
      <c r="L12" s="68"/>
      <c r="M12" s="130" t="s">
        <v>42</v>
      </c>
    </row>
    <row r="13" spans="2:14" ht="96">
      <c r="B13" s="325"/>
      <c r="C13" s="314"/>
      <c r="D13" s="21" t="s">
        <v>74</v>
      </c>
      <c r="E13" s="38" t="s">
        <v>75</v>
      </c>
      <c r="F13" s="38" t="s">
        <v>76</v>
      </c>
      <c r="G13" s="28" t="s">
        <v>77</v>
      </c>
      <c r="H13" s="39" t="s">
        <v>78</v>
      </c>
      <c r="I13" s="169" t="s">
        <v>235</v>
      </c>
      <c r="J13" s="194">
        <v>1</v>
      </c>
      <c r="K13" s="194">
        <v>0.25</v>
      </c>
      <c r="L13" s="180" t="s">
        <v>80</v>
      </c>
      <c r="M13" s="130" t="s">
        <v>58</v>
      </c>
    </row>
    <row r="14" spans="2:14" ht="96">
      <c r="B14" s="325"/>
      <c r="C14" s="314"/>
      <c r="D14" s="21" t="s">
        <v>81</v>
      </c>
      <c r="E14" s="38" t="s">
        <v>82</v>
      </c>
      <c r="F14" s="38" t="s">
        <v>83</v>
      </c>
      <c r="G14" s="26" t="s">
        <v>84</v>
      </c>
      <c r="H14" s="39" t="s">
        <v>78</v>
      </c>
      <c r="I14" s="169" t="s">
        <v>236</v>
      </c>
      <c r="J14" s="194">
        <v>1</v>
      </c>
      <c r="K14" s="194">
        <v>0.5</v>
      </c>
      <c r="L14" s="181" t="s">
        <v>237</v>
      </c>
      <c r="M14" s="130" t="s">
        <v>58</v>
      </c>
    </row>
    <row r="15" spans="2:14" ht="69.75" customHeight="1" thickBot="1">
      <c r="B15" s="326"/>
      <c r="C15" s="131" t="s">
        <v>87</v>
      </c>
      <c r="D15" s="132" t="s">
        <v>88</v>
      </c>
      <c r="E15" s="133" t="s">
        <v>89</v>
      </c>
      <c r="F15" s="134" t="s">
        <v>90</v>
      </c>
      <c r="G15" s="135" t="s">
        <v>91</v>
      </c>
      <c r="H15" s="136" t="s">
        <v>92</v>
      </c>
      <c r="I15" s="170" t="s">
        <v>238</v>
      </c>
      <c r="J15" s="194">
        <v>0</v>
      </c>
      <c r="K15" s="194">
        <v>0</v>
      </c>
      <c r="L15" s="182"/>
      <c r="M15" s="138" t="s">
        <v>42</v>
      </c>
    </row>
    <row r="16" spans="2:14" ht="75.75" customHeight="1">
      <c r="B16" s="324" t="s">
        <v>93</v>
      </c>
      <c r="C16" s="312" t="s">
        <v>94</v>
      </c>
      <c r="D16" s="71" t="s">
        <v>106</v>
      </c>
      <c r="E16" s="72" t="s">
        <v>96</v>
      </c>
      <c r="F16" s="74" t="s">
        <v>97</v>
      </c>
      <c r="G16" s="74" t="s">
        <v>98</v>
      </c>
      <c r="H16" s="94" t="s">
        <v>99</v>
      </c>
      <c r="I16" s="171" t="s">
        <v>239</v>
      </c>
      <c r="J16" s="194">
        <v>1</v>
      </c>
      <c r="K16" s="194">
        <v>0.5</v>
      </c>
      <c r="L16" s="183" t="s">
        <v>101</v>
      </c>
      <c r="M16" s="139" t="s">
        <v>58</v>
      </c>
    </row>
    <row r="17" spans="1:13" ht="138" customHeight="1">
      <c r="B17" s="325"/>
      <c r="C17" s="313"/>
      <c r="D17" s="25" t="s">
        <v>240</v>
      </c>
      <c r="E17" s="36" t="s">
        <v>103</v>
      </c>
      <c r="F17" s="26" t="s">
        <v>45</v>
      </c>
      <c r="G17" s="26" t="s">
        <v>98</v>
      </c>
      <c r="H17" s="41" t="s">
        <v>99</v>
      </c>
      <c r="I17" s="172" t="s">
        <v>241</v>
      </c>
      <c r="J17" s="194">
        <v>1</v>
      </c>
      <c r="K17" s="194">
        <v>0.5</v>
      </c>
      <c r="L17" s="184" t="s">
        <v>104</v>
      </c>
      <c r="M17" s="130" t="s">
        <v>58</v>
      </c>
    </row>
    <row r="18" spans="1:13" ht="57.75" hidden="1" customHeight="1" thickBot="1">
      <c r="B18" s="326"/>
      <c r="C18" s="140" t="s">
        <v>105</v>
      </c>
      <c r="D18" s="141" t="s">
        <v>95</v>
      </c>
      <c r="E18" s="133" t="s">
        <v>107</v>
      </c>
      <c r="F18" s="135" t="s">
        <v>108</v>
      </c>
      <c r="G18" s="135" t="s">
        <v>109</v>
      </c>
      <c r="H18" s="142" t="s">
        <v>242</v>
      </c>
      <c r="I18" s="143"/>
      <c r="J18" s="193"/>
      <c r="K18" s="193"/>
      <c r="L18" s="137"/>
      <c r="M18" s="138" t="s">
        <v>42</v>
      </c>
    </row>
    <row r="19" spans="1:13" ht="160">
      <c r="B19" s="309" t="s">
        <v>110</v>
      </c>
      <c r="C19" s="312" t="s">
        <v>111</v>
      </c>
      <c r="D19" s="71" t="s">
        <v>112</v>
      </c>
      <c r="E19" s="72" t="s">
        <v>113</v>
      </c>
      <c r="F19" s="74" t="s">
        <v>114</v>
      </c>
      <c r="G19" s="74" t="s">
        <v>115</v>
      </c>
      <c r="H19" s="75" t="s">
        <v>99</v>
      </c>
      <c r="I19" s="173" t="s">
        <v>243</v>
      </c>
      <c r="J19" s="194">
        <v>0</v>
      </c>
      <c r="K19" s="194">
        <v>0</v>
      </c>
      <c r="L19" s="185"/>
      <c r="M19" s="101" t="s">
        <v>42</v>
      </c>
    </row>
    <row r="20" spans="1:13" ht="78" customHeight="1">
      <c r="B20" s="310"/>
      <c r="C20" s="313"/>
      <c r="D20" s="25" t="s">
        <v>118</v>
      </c>
      <c r="E20" s="43" t="s">
        <v>119</v>
      </c>
      <c r="F20" s="43" t="s">
        <v>120</v>
      </c>
      <c r="G20" s="44" t="s">
        <v>121</v>
      </c>
      <c r="H20" s="35" t="s">
        <v>99</v>
      </c>
      <c r="I20" s="169" t="s">
        <v>244</v>
      </c>
      <c r="J20" s="194">
        <v>1</v>
      </c>
      <c r="K20" s="194">
        <v>0.5</v>
      </c>
      <c r="L20" s="186" t="s">
        <v>245</v>
      </c>
      <c r="M20" s="99" t="s">
        <v>58</v>
      </c>
    </row>
    <row r="21" spans="1:13" ht="93" customHeight="1">
      <c r="B21" s="310"/>
      <c r="C21" s="313"/>
      <c r="D21" s="25" t="s">
        <v>124</v>
      </c>
      <c r="E21" s="45" t="s">
        <v>125</v>
      </c>
      <c r="F21" s="45" t="s">
        <v>126</v>
      </c>
      <c r="G21" s="44" t="s">
        <v>127</v>
      </c>
      <c r="H21" s="35" t="s">
        <v>128</v>
      </c>
      <c r="I21" s="169" t="s">
        <v>129</v>
      </c>
      <c r="J21" s="194">
        <v>1</v>
      </c>
      <c r="K21" s="194">
        <v>0.5</v>
      </c>
      <c r="L21" s="178" t="s">
        <v>246</v>
      </c>
      <c r="M21" s="99" t="s">
        <v>58</v>
      </c>
    </row>
    <row r="22" spans="1:13" ht="74.25" customHeight="1">
      <c r="B22" s="310"/>
      <c r="C22" s="314" t="s">
        <v>131</v>
      </c>
      <c r="D22" s="25" t="s">
        <v>132</v>
      </c>
      <c r="E22" s="36" t="s">
        <v>133</v>
      </c>
      <c r="F22" s="46" t="s">
        <v>134</v>
      </c>
      <c r="G22" s="28" t="s">
        <v>135</v>
      </c>
      <c r="H22" s="47" t="s">
        <v>136</v>
      </c>
      <c r="I22" s="169" t="s">
        <v>247</v>
      </c>
      <c r="J22" s="194">
        <v>1</v>
      </c>
      <c r="K22" s="194">
        <v>0.5</v>
      </c>
      <c r="L22" s="187" t="s">
        <v>248</v>
      </c>
      <c r="M22" s="99" t="s">
        <v>58</v>
      </c>
    </row>
    <row r="23" spans="1:13" ht="42.75" customHeight="1">
      <c r="B23" s="310"/>
      <c r="C23" s="314"/>
      <c r="D23" s="25" t="s">
        <v>137</v>
      </c>
      <c r="E23" s="27" t="s">
        <v>138</v>
      </c>
      <c r="F23" s="28" t="s">
        <v>139</v>
      </c>
      <c r="G23" s="28" t="s">
        <v>135</v>
      </c>
      <c r="H23" s="48" t="s">
        <v>140</v>
      </c>
      <c r="I23" s="169" t="s">
        <v>141</v>
      </c>
      <c r="J23" s="194">
        <v>1</v>
      </c>
      <c r="K23" s="194">
        <v>1</v>
      </c>
      <c r="L23" s="181" t="s">
        <v>142</v>
      </c>
      <c r="M23" s="99" t="s">
        <v>143</v>
      </c>
    </row>
    <row r="24" spans="1:13" ht="61.5" customHeight="1">
      <c r="B24" s="310"/>
      <c r="C24" s="314"/>
      <c r="D24" s="25" t="s">
        <v>144</v>
      </c>
      <c r="E24" s="27" t="s">
        <v>145</v>
      </c>
      <c r="F24" s="28" t="s">
        <v>146</v>
      </c>
      <c r="G24" s="28" t="s">
        <v>135</v>
      </c>
      <c r="H24" s="47" t="s">
        <v>136</v>
      </c>
      <c r="I24" s="169" t="s">
        <v>147</v>
      </c>
      <c r="J24" s="194">
        <v>1</v>
      </c>
      <c r="K24" s="194">
        <v>1</v>
      </c>
      <c r="L24" s="180" t="s">
        <v>148</v>
      </c>
      <c r="M24" s="99" t="s">
        <v>143</v>
      </c>
    </row>
    <row r="25" spans="1:13" ht="71.25" customHeight="1">
      <c r="B25" s="310"/>
      <c r="C25" s="314"/>
      <c r="D25" s="25" t="s">
        <v>149</v>
      </c>
      <c r="E25" s="27" t="s">
        <v>150</v>
      </c>
      <c r="F25" s="28" t="s">
        <v>151</v>
      </c>
      <c r="G25" s="28" t="s">
        <v>135</v>
      </c>
      <c r="H25" s="47" t="s">
        <v>136</v>
      </c>
      <c r="I25" s="169" t="s">
        <v>152</v>
      </c>
      <c r="J25" s="194">
        <v>1</v>
      </c>
      <c r="K25" s="194">
        <v>1</v>
      </c>
      <c r="L25" s="179" t="s">
        <v>153</v>
      </c>
      <c r="M25" s="99" t="s">
        <v>143</v>
      </c>
    </row>
    <row r="26" spans="1:13" ht="57.75" hidden="1" customHeight="1">
      <c r="B26" s="310"/>
      <c r="C26" s="314"/>
      <c r="D26" s="25" t="s">
        <v>154</v>
      </c>
      <c r="E26" s="36" t="s">
        <v>155</v>
      </c>
      <c r="F26" s="49" t="s">
        <v>156</v>
      </c>
      <c r="G26" s="44" t="s">
        <v>98</v>
      </c>
      <c r="H26" s="47" t="s">
        <v>136</v>
      </c>
      <c r="I26" s="59"/>
      <c r="J26" s="193"/>
      <c r="K26" s="193"/>
      <c r="L26" s="68"/>
      <c r="M26" s="99" t="s">
        <v>42</v>
      </c>
    </row>
    <row r="27" spans="1:13" ht="64">
      <c r="A27" s="19"/>
      <c r="B27" s="310"/>
      <c r="C27" s="314" t="s">
        <v>159</v>
      </c>
      <c r="D27" s="25" t="s">
        <v>160</v>
      </c>
      <c r="E27" s="27" t="s">
        <v>161</v>
      </c>
      <c r="F27" s="28" t="s">
        <v>162</v>
      </c>
      <c r="G27" s="44" t="s">
        <v>115</v>
      </c>
      <c r="H27" s="47" t="s">
        <v>140</v>
      </c>
      <c r="I27" s="174" t="s">
        <v>163</v>
      </c>
      <c r="J27" s="194">
        <v>1</v>
      </c>
      <c r="K27" s="194">
        <v>1</v>
      </c>
      <c r="L27" s="180" t="s">
        <v>164</v>
      </c>
      <c r="M27" s="99" t="s">
        <v>143</v>
      </c>
    </row>
    <row r="28" spans="1:13" ht="272">
      <c r="A28" s="19"/>
      <c r="B28" s="310"/>
      <c r="C28" s="314"/>
      <c r="D28" s="25" t="s">
        <v>165</v>
      </c>
      <c r="E28" s="27" t="s">
        <v>166</v>
      </c>
      <c r="F28" s="28" t="s">
        <v>167</v>
      </c>
      <c r="G28" s="44" t="s">
        <v>168</v>
      </c>
      <c r="H28" s="47" t="s">
        <v>64</v>
      </c>
      <c r="I28" s="175" t="s">
        <v>169</v>
      </c>
      <c r="J28" s="194">
        <v>1</v>
      </c>
      <c r="K28" s="194">
        <v>1</v>
      </c>
      <c r="L28" s="187" t="s">
        <v>170</v>
      </c>
      <c r="M28" s="99" t="s">
        <v>143</v>
      </c>
    </row>
    <row r="29" spans="1:13" ht="145.5" customHeight="1">
      <c r="A29" s="19"/>
      <c r="B29" s="310"/>
      <c r="C29" s="314"/>
      <c r="D29" s="25" t="s">
        <v>171</v>
      </c>
      <c r="E29" s="27" t="s">
        <v>172</v>
      </c>
      <c r="F29" s="28" t="s">
        <v>173</v>
      </c>
      <c r="G29" s="44" t="s">
        <v>168</v>
      </c>
      <c r="H29" s="47" t="s">
        <v>64</v>
      </c>
      <c r="I29" s="119" t="s">
        <v>174</v>
      </c>
      <c r="J29" s="194">
        <v>1</v>
      </c>
      <c r="K29" s="194">
        <v>1</v>
      </c>
      <c r="L29" s="188" t="s">
        <v>175</v>
      </c>
      <c r="M29" s="99" t="s">
        <v>143</v>
      </c>
    </row>
    <row r="30" spans="1:13" ht="129" thickBot="1">
      <c r="B30" s="311"/>
      <c r="C30" s="315"/>
      <c r="D30" s="77" t="s">
        <v>176</v>
      </c>
      <c r="E30" s="78" t="s">
        <v>177</v>
      </c>
      <c r="F30" s="50" t="s">
        <v>173</v>
      </c>
      <c r="G30" s="79" t="s">
        <v>178</v>
      </c>
      <c r="H30" s="80" t="s">
        <v>64</v>
      </c>
      <c r="I30" s="176" t="s">
        <v>179</v>
      </c>
      <c r="J30" s="194">
        <v>1</v>
      </c>
      <c r="K30" s="194">
        <v>1</v>
      </c>
      <c r="L30" s="189" t="s">
        <v>180</v>
      </c>
      <c r="M30" s="100" t="s">
        <v>143</v>
      </c>
    </row>
    <row r="31" spans="1:13" ht="57.75" hidden="1" customHeight="1">
      <c r="B31" s="309" t="s">
        <v>181</v>
      </c>
      <c r="C31" s="312" t="s">
        <v>182</v>
      </c>
      <c r="D31" s="71" t="s">
        <v>183</v>
      </c>
      <c r="E31" s="72" t="s">
        <v>184</v>
      </c>
      <c r="F31" s="73" t="s">
        <v>185</v>
      </c>
      <c r="G31" s="74" t="s">
        <v>186</v>
      </c>
      <c r="H31" s="75" t="s">
        <v>41</v>
      </c>
      <c r="I31" s="76"/>
      <c r="J31" s="154"/>
      <c r="K31" s="154"/>
      <c r="L31" s="84"/>
      <c r="M31" s="101" t="s">
        <v>42</v>
      </c>
    </row>
    <row r="32" spans="1:13" ht="57.75" hidden="1" customHeight="1">
      <c r="B32" s="310"/>
      <c r="C32" s="313"/>
      <c r="D32" s="25" t="s">
        <v>187</v>
      </c>
      <c r="E32" s="43" t="s">
        <v>188</v>
      </c>
      <c r="F32" s="43" t="s">
        <v>120</v>
      </c>
      <c r="G32" s="26" t="s">
        <v>186</v>
      </c>
      <c r="H32" s="35" t="s">
        <v>41</v>
      </c>
      <c r="I32" s="65"/>
      <c r="J32" s="151"/>
      <c r="K32" s="151"/>
      <c r="L32" s="68"/>
      <c r="M32" s="99" t="s">
        <v>42</v>
      </c>
    </row>
    <row r="33" spans="2:13" ht="33" hidden="1" thickBot="1">
      <c r="B33" s="310"/>
      <c r="C33" s="314" t="s">
        <v>189</v>
      </c>
      <c r="D33" s="21" t="s">
        <v>190</v>
      </c>
      <c r="E33" s="27" t="s">
        <v>191</v>
      </c>
      <c r="F33" s="27" t="s">
        <v>192</v>
      </c>
      <c r="G33" s="26" t="s">
        <v>186</v>
      </c>
      <c r="H33" s="35" t="s">
        <v>41</v>
      </c>
      <c r="I33" s="65"/>
      <c r="J33" s="151"/>
      <c r="K33" s="151"/>
      <c r="L33" s="68"/>
      <c r="M33" s="99" t="s">
        <v>42</v>
      </c>
    </row>
    <row r="34" spans="2:13" ht="33" hidden="1" thickBot="1">
      <c r="B34" s="310"/>
      <c r="C34" s="314"/>
      <c r="D34" s="21" t="s">
        <v>193</v>
      </c>
      <c r="E34" s="27" t="s">
        <v>200</v>
      </c>
      <c r="F34" s="27" t="s">
        <v>201</v>
      </c>
      <c r="G34" s="26" t="s">
        <v>186</v>
      </c>
      <c r="H34" s="35" t="s">
        <v>41</v>
      </c>
      <c r="I34" s="65"/>
      <c r="J34" s="151"/>
      <c r="K34" s="151"/>
      <c r="L34" s="68"/>
      <c r="M34" s="99" t="s">
        <v>42</v>
      </c>
    </row>
    <row r="35" spans="2:13" ht="71" hidden="1" customHeight="1">
      <c r="B35" s="310"/>
      <c r="C35" s="51" t="s">
        <v>202</v>
      </c>
      <c r="D35" s="21" t="s">
        <v>249</v>
      </c>
      <c r="E35" s="27" t="s">
        <v>204</v>
      </c>
      <c r="F35" s="43" t="s">
        <v>205</v>
      </c>
      <c r="G35" s="28" t="s">
        <v>98</v>
      </c>
      <c r="H35" s="41" t="s">
        <v>206</v>
      </c>
      <c r="I35" s="65" t="s">
        <v>250</v>
      </c>
      <c r="J35" s="192"/>
      <c r="K35" s="192"/>
      <c r="L35" s="68"/>
      <c r="M35" s="99" t="s">
        <v>42</v>
      </c>
    </row>
    <row r="36" spans="2:13" ht="155.25" customHeight="1" thickBot="1">
      <c r="B36" s="311"/>
      <c r="C36" s="52" t="s">
        <v>209</v>
      </c>
      <c r="D36" s="40" t="s">
        <v>251</v>
      </c>
      <c r="E36" s="53" t="s">
        <v>252</v>
      </c>
      <c r="F36" s="54" t="s">
        <v>253</v>
      </c>
      <c r="G36" s="50" t="s">
        <v>213</v>
      </c>
      <c r="H36" s="42" t="s">
        <v>206</v>
      </c>
      <c r="I36" s="177" t="s">
        <v>254</v>
      </c>
      <c r="J36" s="194">
        <v>1</v>
      </c>
      <c r="K36" s="194">
        <v>1</v>
      </c>
      <c r="L36" s="190" t="s">
        <v>255</v>
      </c>
      <c r="M36" s="100" t="s">
        <v>143</v>
      </c>
    </row>
    <row r="37" spans="2:13" ht="19">
      <c r="B37" s="16"/>
      <c r="C37" s="16"/>
      <c r="D37" s="16"/>
      <c r="E37" s="16"/>
      <c r="F37" s="17"/>
      <c r="G37" s="17"/>
      <c r="H37" s="18"/>
      <c r="I37" s="22" t="s">
        <v>215</v>
      </c>
      <c r="J37" s="154">
        <f>AVERAGE(J6:J36)</f>
        <v>0.83157894736842108</v>
      </c>
      <c r="K37" s="154">
        <f>AVERAGE(K6:K36)</f>
        <v>0.63421052631578956</v>
      </c>
    </row>
    <row r="38" spans="2:13" ht="16" thickBot="1">
      <c r="B38" s="13"/>
      <c r="C38" s="13"/>
      <c r="D38" s="13"/>
      <c r="E38" s="13"/>
      <c r="F38" s="13"/>
      <c r="G38" s="13"/>
      <c r="H38" s="13"/>
      <c r="J38" s="20"/>
      <c r="K38" s="20"/>
    </row>
    <row r="39" spans="2:13" ht="17" thickBot="1">
      <c r="B39" s="307" t="s">
        <v>216</v>
      </c>
      <c r="C39" s="308"/>
      <c r="D39" s="308"/>
      <c r="E39" s="308"/>
      <c r="F39" s="56" t="s">
        <v>217</v>
      </c>
      <c r="G39" s="57" t="s">
        <v>218</v>
      </c>
      <c r="H39" s="55" t="s">
        <v>219</v>
      </c>
      <c r="I39" s="308" t="s">
        <v>220</v>
      </c>
      <c r="J39" s="308"/>
      <c r="K39" s="308"/>
      <c r="L39" s="58">
        <v>2</v>
      </c>
      <c r="M39" s="58">
        <v>2</v>
      </c>
    </row>
  </sheetData>
  <sheetProtection algorithmName="SHA-512" hashValue="ZiEEyJI8M7qr4SEgDwXBEltudeb8Ft0L1pldh8P+GUuAgLnmwt9UIrO5zYE9BwnjAEgFRQbv1e7mu8p0Lyq/Bg==" saltValue="Hm8yyRuuvdOpgMhvGOX2yA==" spinCount="100000" sheet="1" objects="1" scenarios="1"/>
  <protectedRanges>
    <protectedRange sqref="I41" name="Rango1"/>
  </protectedRanges>
  <autoFilter ref="A5:N37" xr:uid="{69F77849-F758-4D28-8EF3-D0DAD9E6E01E}">
    <filterColumn colId="3" showButton="0"/>
    <filterColumn colId="9">
      <customFilters>
        <customFilter operator="notEqual" val=" "/>
      </customFilters>
    </filterColumn>
  </autoFilter>
  <mergeCells count="16">
    <mergeCell ref="B16:B18"/>
    <mergeCell ref="C16:C17"/>
    <mergeCell ref="B2:M4"/>
    <mergeCell ref="D5:E5"/>
    <mergeCell ref="B6:B15"/>
    <mergeCell ref="C6:C10"/>
    <mergeCell ref="C11:C14"/>
    <mergeCell ref="B39:E39"/>
    <mergeCell ref="I39:K39"/>
    <mergeCell ref="B19:B30"/>
    <mergeCell ref="C19:C21"/>
    <mergeCell ref="C22:C26"/>
    <mergeCell ref="C27:C30"/>
    <mergeCell ref="B31:B36"/>
    <mergeCell ref="C31:C32"/>
    <mergeCell ref="C33:C34"/>
  </mergeCells>
  <phoneticPr fontId="1" type="noConversion"/>
  <conditionalFormatting sqref="J6:J9 J12:J37">
    <cfRule type="colorScale" priority="6">
      <colorScale>
        <cfvo type="percent" val="50"/>
        <cfvo type="percent" val="70"/>
        <cfvo type="percent" val="90"/>
        <color rgb="FFFF0000"/>
        <color rgb="FF92D050"/>
        <color rgb="FF002060"/>
      </colorScale>
    </cfRule>
  </conditionalFormatting>
  <conditionalFormatting sqref="J10:K37">
    <cfRule type="cellIs" dxfId="4" priority="1" operator="between">
      <formula>50%</formula>
      <formula>74%</formula>
    </cfRule>
    <cfRule type="cellIs" dxfId="3" priority="2" stopIfTrue="1" operator="equal">
      <formula>100%</formula>
    </cfRule>
    <cfRule type="cellIs" dxfId="2" priority="3" operator="between">
      <formula>75%</formula>
      <formula>99%</formula>
    </cfRule>
    <cfRule type="cellIs" dxfId="1" priority="4" operator="between">
      <formula>0%</formula>
      <formula>49%</formula>
    </cfRule>
    <cfRule type="containsBlanks" dxfId="0" priority="5" stopIfTrue="1">
      <formula>LEN(TRIM(J10))=0</formula>
    </cfRule>
  </conditionalFormatting>
  <conditionalFormatting sqref="K6:K37">
    <cfRule type="colorScale" priority="7">
      <colorScale>
        <cfvo type="percent" val="50"/>
        <cfvo type="percent" val="70"/>
        <cfvo type="percent" val="100"/>
        <color rgb="FFFF0000"/>
        <color rgb="FF92D050"/>
        <color rgb="FF002060"/>
      </colorScale>
    </cfRule>
  </conditionalFormatting>
  <dataValidations count="1">
    <dataValidation type="list" allowBlank="1" showInputMessage="1" showErrorMessage="1" sqref="M6:M36" xr:uid="{6AEC0E7C-BA86-4EB5-91DC-16E3C429C5E9}">
      <formula1>"Sin iniciar, en ejecución, cumplida"</formula1>
    </dataValidation>
  </dataValidations>
  <hyperlinks>
    <hyperlink ref="L13" r:id="rId1" xr:uid="{042E10E1-B31A-C246-9B74-B28BB76B40CA}"/>
    <hyperlink ref="L20" r:id="rId2" xr:uid="{920E3DF0-48F4-2A49-A9C8-0B7DE2F88AAD}"/>
    <hyperlink ref="L21" r:id="rId3" display="https://www.etitc.edu.co/es/page/leytransparencia" xr:uid="{553D0F25-BA0A-7E48-A3EC-0B2839E03DA3}"/>
    <hyperlink ref="L27" r:id="rId4" display="https://www.etitc.edu.co/es/page/rendicion-cuentas" xr:uid="{F88AE284-9830-8C44-B7D7-67D2EABAC1B8}"/>
    <hyperlink ref="L16" r:id="rId5" xr:uid="{C5ABECFC-AE92-1141-8D1E-FE1ADA4DB2BA}"/>
  </hyperlinks>
  <pageMargins left="0" right="0" top="0" bottom="0" header="0.31496062992125984" footer="0.31496062992125984"/>
  <pageSetup paperSize="300" scale="90"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F77849-F758-4D28-8EF3-D0DAD9E6E01E}">
  <sheetPr filterMode="1"/>
  <dimension ref="A1:N39"/>
  <sheetViews>
    <sheetView showGridLines="0" topLeftCell="A4" zoomScale="68" zoomScaleNormal="68" workbookViewId="0">
      <pane ySplit="2" topLeftCell="A29" activePane="bottomLeft" state="frozen"/>
      <selection activeCell="D4" sqref="D4"/>
      <selection pane="bottomLeft" activeCell="G38" sqref="G38"/>
    </sheetView>
  </sheetViews>
  <sheetFormatPr baseColWidth="10" defaultColWidth="11.5" defaultRowHeight="15"/>
  <cols>
    <col min="1" max="1" width="3.5" customWidth="1"/>
    <col min="2" max="2" width="10" customWidth="1"/>
    <col min="3" max="3" width="7.5" customWidth="1"/>
    <col min="4" max="4" width="6.1640625" customWidth="1"/>
    <col min="5" max="5" width="62.1640625" customWidth="1"/>
    <col min="6" max="6" width="23.5" customWidth="1"/>
    <col min="7" max="7" width="23.83203125" customWidth="1"/>
    <col min="8" max="8" width="20.5" customWidth="1"/>
    <col min="9" max="9" width="46.5" style="15" customWidth="1"/>
    <col min="10" max="11" width="10.5" customWidth="1"/>
    <col min="12" max="13" width="35.5" style="14" customWidth="1"/>
    <col min="14" max="14" width="21.5" customWidth="1"/>
  </cols>
  <sheetData>
    <row r="1" spans="2:14">
      <c r="B1" s="13"/>
      <c r="C1" s="13"/>
      <c r="D1" s="13"/>
      <c r="E1" s="13"/>
      <c r="F1" s="13"/>
      <c r="G1" s="13"/>
      <c r="H1" s="13"/>
    </row>
    <row r="2" spans="2:14">
      <c r="B2" s="327" t="s">
        <v>24</v>
      </c>
      <c r="C2" s="328"/>
      <c r="D2" s="328"/>
      <c r="E2" s="328"/>
      <c r="F2" s="328"/>
      <c r="G2" s="328"/>
      <c r="H2" s="328"/>
      <c r="I2" s="328"/>
      <c r="J2" s="328"/>
      <c r="K2" s="328"/>
      <c r="L2" s="345"/>
      <c r="M2" s="330"/>
    </row>
    <row r="3" spans="2:14">
      <c r="B3" s="331"/>
      <c r="C3" s="332"/>
      <c r="D3" s="332"/>
      <c r="E3" s="332"/>
      <c r="F3" s="332"/>
      <c r="G3" s="332"/>
      <c r="H3" s="332"/>
      <c r="I3" s="332"/>
      <c r="J3" s="332"/>
      <c r="K3" s="332"/>
      <c r="L3" s="346"/>
      <c r="M3" s="334"/>
    </row>
    <row r="4" spans="2:14">
      <c r="B4" s="331"/>
      <c r="C4" s="332"/>
      <c r="D4" s="332"/>
      <c r="E4" s="332"/>
      <c r="F4" s="332"/>
      <c r="G4" s="332"/>
      <c r="H4" s="332"/>
      <c r="I4" s="332"/>
      <c r="J4" s="332"/>
      <c r="K4" s="332"/>
      <c r="L4" s="346"/>
      <c r="M4" s="334"/>
    </row>
    <row r="5" spans="2:14" ht="32">
      <c r="B5" s="91" t="s">
        <v>25</v>
      </c>
      <c r="C5" s="92"/>
      <c r="D5" s="335" t="s">
        <v>26</v>
      </c>
      <c r="E5" s="335"/>
      <c r="F5" s="93" t="s">
        <v>27</v>
      </c>
      <c r="G5" s="93" t="s">
        <v>28</v>
      </c>
      <c r="H5" s="93" t="s">
        <v>29</v>
      </c>
      <c r="I5" s="92" t="s">
        <v>30</v>
      </c>
      <c r="J5" s="102" t="s">
        <v>31</v>
      </c>
      <c r="K5" s="102" t="s">
        <v>32</v>
      </c>
      <c r="L5" s="103" t="s">
        <v>33</v>
      </c>
      <c r="M5" s="104" t="s">
        <v>34</v>
      </c>
    </row>
    <row r="6" spans="2:14" ht="32" hidden="1">
      <c r="B6" s="347" t="s">
        <v>35</v>
      </c>
      <c r="C6" s="348" t="s">
        <v>36</v>
      </c>
      <c r="D6" s="29" t="s">
        <v>37</v>
      </c>
      <c r="E6" s="30" t="s">
        <v>38</v>
      </c>
      <c r="F6" s="31" t="s">
        <v>39</v>
      </c>
      <c r="G6" s="31" t="s">
        <v>40</v>
      </c>
      <c r="H6" s="32" t="s">
        <v>41</v>
      </c>
      <c r="I6" s="61"/>
      <c r="J6" s="33"/>
      <c r="K6" s="33"/>
      <c r="L6" s="95"/>
      <c r="M6" s="62" t="s">
        <v>42</v>
      </c>
    </row>
    <row r="7" spans="2:14" ht="32" hidden="1">
      <c r="B7" s="310"/>
      <c r="C7" s="313"/>
      <c r="D7" s="25" t="s">
        <v>43</v>
      </c>
      <c r="E7" s="34" t="s">
        <v>44</v>
      </c>
      <c r="F7" s="26" t="s">
        <v>45</v>
      </c>
      <c r="G7" s="26" t="s">
        <v>40</v>
      </c>
      <c r="H7" s="35" t="s">
        <v>41</v>
      </c>
      <c r="I7" s="24"/>
      <c r="J7" s="23"/>
      <c r="K7" s="23"/>
      <c r="L7" s="82"/>
      <c r="M7" s="63" t="s">
        <v>42</v>
      </c>
    </row>
    <row r="8" spans="2:14" ht="32" hidden="1">
      <c r="B8" s="310"/>
      <c r="C8" s="313"/>
      <c r="D8" s="25" t="s">
        <v>46</v>
      </c>
      <c r="E8" s="36" t="s">
        <v>47</v>
      </c>
      <c r="F8" s="26" t="s">
        <v>48</v>
      </c>
      <c r="G8" s="26" t="s">
        <v>40</v>
      </c>
      <c r="H8" s="35" t="s">
        <v>41</v>
      </c>
      <c r="I8" s="24"/>
      <c r="J8" s="23"/>
      <c r="K8" s="23"/>
      <c r="L8" s="82"/>
      <c r="M8" s="63" t="s">
        <v>42</v>
      </c>
    </row>
    <row r="9" spans="2:14" ht="48" hidden="1">
      <c r="B9" s="310"/>
      <c r="C9" s="313"/>
      <c r="D9" s="25" t="s">
        <v>49</v>
      </c>
      <c r="E9" s="36" t="s">
        <v>50</v>
      </c>
      <c r="F9" s="26" t="s">
        <v>51</v>
      </c>
      <c r="G9" s="26" t="s">
        <v>40</v>
      </c>
      <c r="H9" s="35" t="s">
        <v>41</v>
      </c>
      <c r="I9" s="24"/>
      <c r="J9" s="23"/>
      <c r="K9" s="23"/>
      <c r="L9" s="82"/>
      <c r="M9" s="63" t="s">
        <v>42</v>
      </c>
    </row>
    <row r="10" spans="2:14" ht="48" hidden="1">
      <c r="B10" s="310"/>
      <c r="C10" s="313"/>
      <c r="D10" s="25" t="s">
        <v>52</v>
      </c>
      <c r="E10" s="36" t="s">
        <v>53</v>
      </c>
      <c r="F10" s="26" t="s">
        <v>54</v>
      </c>
      <c r="G10" s="26" t="s">
        <v>40</v>
      </c>
      <c r="H10" s="35" t="s">
        <v>55</v>
      </c>
      <c r="I10" s="59"/>
      <c r="J10" s="23"/>
      <c r="K10" s="23"/>
      <c r="L10" s="70"/>
      <c r="M10" s="63" t="s">
        <v>42</v>
      </c>
      <c r="N10" s="37"/>
    </row>
    <row r="11" spans="2:14" ht="80" hidden="1">
      <c r="B11" s="310"/>
      <c r="C11" s="314" t="s">
        <v>59</v>
      </c>
      <c r="D11" s="21" t="s">
        <v>60</v>
      </c>
      <c r="E11" s="27" t="s">
        <v>61</v>
      </c>
      <c r="F11" s="28" t="s">
        <v>62</v>
      </c>
      <c r="G11" s="144" t="s">
        <v>256</v>
      </c>
      <c r="H11" s="35" t="s">
        <v>64</v>
      </c>
      <c r="I11" s="59"/>
      <c r="J11" s="23"/>
      <c r="K11" s="23"/>
      <c r="L11" s="68"/>
      <c r="M11" s="63" t="s">
        <v>42</v>
      </c>
    </row>
    <row r="12" spans="2:14" ht="48" hidden="1">
      <c r="B12" s="310"/>
      <c r="C12" s="314"/>
      <c r="D12" s="21" t="s">
        <v>67</v>
      </c>
      <c r="E12" s="27" t="s">
        <v>68</v>
      </c>
      <c r="F12" s="27" t="s">
        <v>69</v>
      </c>
      <c r="G12" s="28" t="s">
        <v>70</v>
      </c>
      <c r="H12" s="35" t="s">
        <v>71</v>
      </c>
      <c r="I12" s="59"/>
      <c r="J12" s="23"/>
      <c r="K12" s="23"/>
      <c r="L12" s="68"/>
      <c r="M12" s="63" t="s">
        <v>42</v>
      </c>
    </row>
    <row r="13" spans="2:14" ht="60" hidden="1">
      <c r="B13" s="310"/>
      <c r="C13" s="314"/>
      <c r="D13" s="21" t="s">
        <v>74</v>
      </c>
      <c r="E13" s="38" t="s">
        <v>75</v>
      </c>
      <c r="F13" s="38" t="s">
        <v>76</v>
      </c>
      <c r="G13" s="28" t="s">
        <v>77</v>
      </c>
      <c r="H13" s="39" t="s">
        <v>78</v>
      </c>
      <c r="I13" s="59"/>
      <c r="J13" s="23"/>
      <c r="K13" s="23"/>
      <c r="L13" s="69"/>
      <c r="M13" s="63" t="s">
        <v>42</v>
      </c>
    </row>
    <row r="14" spans="2:14" ht="176">
      <c r="B14" s="310"/>
      <c r="C14" s="314"/>
      <c r="D14" s="21" t="s">
        <v>81</v>
      </c>
      <c r="E14" s="38" t="s">
        <v>82</v>
      </c>
      <c r="F14" s="38" t="s">
        <v>83</v>
      </c>
      <c r="G14" s="26" t="s">
        <v>84</v>
      </c>
      <c r="H14" s="39" t="s">
        <v>78</v>
      </c>
      <c r="I14" s="105" t="s">
        <v>257</v>
      </c>
      <c r="J14" s="60">
        <v>1</v>
      </c>
      <c r="K14" s="60">
        <v>0.25</v>
      </c>
      <c r="L14" s="106" t="s">
        <v>258</v>
      </c>
      <c r="M14" s="99" t="s">
        <v>58</v>
      </c>
    </row>
    <row r="15" spans="2:14" ht="167" hidden="1">
      <c r="B15" s="311"/>
      <c r="C15" s="96" t="s">
        <v>87</v>
      </c>
      <c r="D15" s="40" t="s">
        <v>88</v>
      </c>
      <c r="E15" s="88" t="s">
        <v>89</v>
      </c>
      <c r="F15" s="78" t="s">
        <v>90</v>
      </c>
      <c r="G15" s="89" t="s">
        <v>259</v>
      </c>
      <c r="H15" s="97" t="s">
        <v>92</v>
      </c>
      <c r="I15" s="64"/>
      <c r="J15" s="98"/>
      <c r="K15" s="98"/>
      <c r="L15" s="90"/>
      <c r="M15" s="83" t="s">
        <v>42</v>
      </c>
    </row>
    <row r="16" spans="2:14" ht="75.75" customHeight="1">
      <c r="B16" s="309" t="s">
        <v>93</v>
      </c>
      <c r="C16" s="312" t="s">
        <v>94</v>
      </c>
      <c r="D16" s="71" t="s">
        <v>106</v>
      </c>
      <c r="E16" s="72" t="s">
        <v>96</v>
      </c>
      <c r="F16" s="74" t="s">
        <v>97</v>
      </c>
      <c r="G16" s="74" t="s">
        <v>98</v>
      </c>
      <c r="H16" s="94" t="s">
        <v>99</v>
      </c>
      <c r="I16" s="107" t="s">
        <v>239</v>
      </c>
      <c r="J16" s="66">
        <v>1</v>
      </c>
      <c r="K16" s="66">
        <v>0.25</v>
      </c>
      <c r="L16" s="108"/>
      <c r="M16" s="101" t="s">
        <v>58</v>
      </c>
    </row>
    <row r="17" spans="1:13" ht="75.75" customHeight="1">
      <c r="B17" s="310"/>
      <c r="C17" s="313"/>
      <c r="D17" s="25" t="s">
        <v>240</v>
      </c>
      <c r="E17" s="36" t="s">
        <v>103</v>
      </c>
      <c r="F17" s="26" t="s">
        <v>45</v>
      </c>
      <c r="G17" s="26" t="s">
        <v>98</v>
      </c>
      <c r="H17" s="41" t="s">
        <v>99</v>
      </c>
      <c r="I17" s="105" t="s">
        <v>260</v>
      </c>
      <c r="J17" s="60">
        <v>1</v>
      </c>
      <c r="K17" s="60">
        <v>0.25</v>
      </c>
      <c r="L17" s="109"/>
      <c r="M17" s="99" t="s">
        <v>58</v>
      </c>
    </row>
    <row r="18" spans="1:13" ht="57.75" hidden="1" customHeight="1">
      <c r="B18" s="311"/>
      <c r="C18" s="87" t="s">
        <v>105</v>
      </c>
      <c r="D18" s="77" t="s">
        <v>95</v>
      </c>
      <c r="E18" s="88" t="s">
        <v>107</v>
      </c>
      <c r="F18" s="89" t="s">
        <v>108</v>
      </c>
      <c r="G18" s="89" t="s">
        <v>261</v>
      </c>
      <c r="H18" s="42" t="s">
        <v>242</v>
      </c>
      <c r="I18" s="64"/>
      <c r="J18" s="67"/>
      <c r="K18" s="67"/>
      <c r="L18" s="90"/>
      <c r="M18" s="83" t="s">
        <v>42</v>
      </c>
    </row>
    <row r="19" spans="1:13" ht="48">
      <c r="B19" s="309" t="s">
        <v>110</v>
      </c>
      <c r="C19" s="312" t="s">
        <v>111</v>
      </c>
      <c r="D19" s="71" t="s">
        <v>112</v>
      </c>
      <c r="E19" s="72" t="s">
        <v>113</v>
      </c>
      <c r="F19" s="74" t="s">
        <v>114</v>
      </c>
      <c r="G19" s="74" t="s">
        <v>115</v>
      </c>
      <c r="H19" s="75" t="s">
        <v>99</v>
      </c>
      <c r="I19" s="110" t="s">
        <v>262</v>
      </c>
      <c r="J19" s="66">
        <v>0</v>
      </c>
      <c r="K19" s="66">
        <v>0</v>
      </c>
      <c r="L19" s="108"/>
      <c r="M19" s="101" t="s">
        <v>42</v>
      </c>
    </row>
    <row r="20" spans="1:13" ht="58.5" customHeight="1">
      <c r="B20" s="310"/>
      <c r="C20" s="313"/>
      <c r="D20" s="25" t="s">
        <v>118</v>
      </c>
      <c r="E20" s="43" t="s">
        <v>119</v>
      </c>
      <c r="F20" s="43" t="s">
        <v>120</v>
      </c>
      <c r="G20" s="44" t="s">
        <v>121</v>
      </c>
      <c r="H20" s="35" t="s">
        <v>99</v>
      </c>
      <c r="I20" s="105" t="s">
        <v>263</v>
      </c>
      <c r="J20" s="60">
        <v>1</v>
      </c>
      <c r="K20" s="60">
        <v>0.25</v>
      </c>
      <c r="L20" s="111" t="s">
        <v>264</v>
      </c>
      <c r="M20" s="99" t="s">
        <v>58</v>
      </c>
    </row>
    <row r="21" spans="1:13" ht="48.75" customHeight="1">
      <c r="B21" s="310"/>
      <c r="C21" s="313"/>
      <c r="D21" s="25" t="s">
        <v>124</v>
      </c>
      <c r="E21" s="45" t="s">
        <v>125</v>
      </c>
      <c r="F21" s="45" t="s">
        <v>126</v>
      </c>
      <c r="G21" s="44" t="s">
        <v>127</v>
      </c>
      <c r="H21" s="35" t="s">
        <v>128</v>
      </c>
      <c r="I21" s="105" t="s">
        <v>265</v>
      </c>
      <c r="J21" s="60">
        <v>1</v>
      </c>
      <c r="K21" s="60">
        <v>0.25</v>
      </c>
      <c r="L21" s="112" t="s">
        <v>130</v>
      </c>
      <c r="M21" s="99" t="s">
        <v>58</v>
      </c>
    </row>
    <row r="22" spans="1:13" ht="74.25" customHeight="1">
      <c r="B22" s="310"/>
      <c r="C22" s="314" t="s">
        <v>131</v>
      </c>
      <c r="D22" s="25" t="s">
        <v>132</v>
      </c>
      <c r="E22" s="36" t="s">
        <v>133</v>
      </c>
      <c r="F22" s="46" t="s">
        <v>134</v>
      </c>
      <c r="G22" s="28" t="s">
        <v>135</v>
      </c>
      <c r="H22" s="47" t="s">
        <v>136</v>
      </c>
      <c r="I22" s="105" t="s">
        <v>266</v>
      </c>
      <c r="J22" s="60">
        <v>1</v>
      </c>
      <c r="K22" s="60">
        <v>0.25</v>
      </c>
      <c r="L22" s="113" t="s">
        <v>267</v>
      </c>
      <c r="M22" s="99" t="s">
        <v>58</v>
      </c>
    </row>
    <row r="23" spans="1:13" ht="42.75" customHeight="1">
      <c r="B23" s="310"/>
      <c r="C23" s="314"/>
      <c r="D23" s="25" t="s">
        <v>137</v>
      </c>
      <c r="E23" s="27" t="s">
        <v>138</v>
      </c>
      <c r="F23" s="28" t="s">
        <v>139</v>
      </c>
      <c r="G23" s="28" t="s">
        <v>135</v>
      </c>
      <c r="H23" s="48" t="s">
        <v>140</v>
      </c>
      <c r="I23" s="105" t="s">
        <v>268</v>
      </c>
      <c r="J23" s="60">
        <v>1</v>
      </c>
      <c r="K23" s="60">
        <v>1</v>
      </c>
      <c r="L23" s="106" t="s">
        <v>142</v>
      </c>
      <c r="M23" s="99" t="s">
        <v>143</v>
      </c>
    </row>
    <row r="24" spans="1:13" ht="61.5" customHeight="1">
      <c r="B24" s="310"/>
      <c r="C24" s="314"/>
      <c r="D24" s="25" t="s">
        <v>144</v>
      </c>
      <c r="E24" s="27" t="s">
        <v>145</v>
      </c>
      <c r="F24" s="28" t="s">
        <v>146</v>
      </c>
      <c r="G24" s="28" t="s">
        <v>135</v>
      </c>
      <c r="H24" s="47" t="s">
        <v>136</v>
      </c>
      <c r="I24" s="105" t="s">
        <v>269</v>
      </c>
      <c r="J24" s="60">
        <v>1</v>
      </c>
      <c r="K24" s="60">
        <v>1</v>
      </c>
      <c r="L24" s="111" t="s">
        <v>270</v>
      </c>
      <c r="M24" s="99" t="s">
        <v>143</v>
      </c>
    </row>
    <row r="25" spans="1:13" ht="71.25" customHeight="1">
      <c r="B25" s="310"/>
      <c r="C25" s="314"/>
      <c r="D25" s="25" t="s">
        <v>149</v>
      </c>
      <c r="E25" s="27" t="s">
        <v>150</v>
      </c>
      <c r="F25" s="28" t="s">
        <v>151</v>
      </c>
      <c r="G25" s="28" t="s">
        <v>135</v>
      </c>
      <c r="H25" s="47" t="s">
        <v>136</v>
      </c>
      <c r="I25" s="105" t="s">
        <v>152</v>
      </c>
      <c r="J25" s="60">
        <v>1</v>
      </c>
      <c r="K25" s="60">
        <v>1</v>
      </c>
      <c r="L25" s="109" t="s">
        <v>153</v>
      </c>
      <c r="M25" s="99" t="s">
        <v>143</v>
      </c>
    </row>
    <row r="26" spans="1:13" ht="57.75" hidden="1" customHeight="1">
      <c r="B26" s="310"/>
      <c r="C26" s="314"/>
      <c r="D26" s="25" t="s">
        <v>154</v>
      </c>
      <c r="E26" s="36" t="s">
        <v>155</v>
      </c>
      <c r="F26" s="49" t="s">
        <v>156</v>
      </c>
      <c r="G26" s="44" t="s">
        <v>98</v>
      </c>
      <c r="H26" s="47" t="s">
        <v>136</v>
      </c>
      <c r="I26" s="59"/>
      <c r="J26" s="60"/>
      <c r="K26" s="60"/>
      <c r="L26" s="68"/>
      <c r="M26" s="63" t="s">
        <v>42</v>
      </c>
    </row>
    <row r="27" spans="1:13" ht="32">
      <c r="A27" s="19"/>
      <c r="B27" s="310"/>
      <c r="C27" s="314" t="s">
        <v>159</v>
      </c>
      <c r="D27" s="25" t="s">
        <v>160</v>
      </c>
      <c r="E27" s="27" t="s">
        <v>161</v>
      </c>
      <c r="F27" s="28" t="s">
        <v>162</v>
      </c>
      <c r="G27" s="44" t="s">
        <v>115</v>
      </c>
      <c r="H27" s="47" t="s">
        <v>140</v>
      </c>
      <c r="I27" s="114" t="s">
        <v>262</v>
      </c>
      <c r="J27" s="60">
        <v>0</v>
      </c>
      <c r="K27" s="60">
        <v>0</v>
      </c>
      <c r="L27" s="109"/>
      <c r="M27" s="99" t="s">
        <v>42</v>
      </c>
    </row>
    <row r="28" spans="1:13" ht="192">
      <c r="A28" s="19"/>
      <c r="B28" s="310"/>
      <c r="C28" s="314"/>
      <c r="D28" s="25" t="s">
        <v>165</v>
      </c>
      <c r="E28" s="27" t="s">
        <v>166</v>
      </c>
      <c r="F28" s="28" t="s">
        <v>167</v>
      </c>
      <c r="G28" s="44" t="s">
        <v>168</v>
      </c>
      <c r="H28" s="47" t="s">
        <v>64</v>
      </c>
      <c r="I28" s="115" t="s">
        <v>271</v>
      </c>
      <c r="J28" s="60">
        <v>1</v>
      </c>
      <c r="K28" s="60">
        <v>0.5</v>
      </c>
      <c r="L28" s="113" t="s">
        <v>272</v>
      </c>
      <c r="M28" s="99" t="s">
        <v>58</v>
      </c>
    </row>
    <row r="29" spans="1:13" ht="145.5" customHeight="1">
      <c r="A29" s="19"/>
      <c r="B29" s="310"/>
      <c r="C29" s="314"/>
      <c r="D29" s="25" t="s">
        <v>171</v>
      </c>
      <c r="E29" s="27" t="s">
        <v>172</v>
      </c>
      <c r="F29" s="28" t="s">
        <v>173</v>
      </c>
      <c r="G29" s="44" t="s">
        <v>168</v>
      </c>
      <c r="H29" s="47" t="s">
        <v>64</v>
      </c>
      <c r="I29" s="115" t="s">
        <v>273</v>
      </c>
      <c r="J29" s="60">
        <v>1</v>
      </c>
      <c r="K29" s="60">
        <v>0.5</v>
      </c>
      <c r="L29" s="116" t="s">
        <v>274</v>
      </c>
      <c r="M29" s="99" t="s">
        <v>58</v>
      </c>
    </row>
    <row r="30" spans="1:13" ht="48" hidden="1">
      <c r="B30" s="311"/>
      <c r="C30" s="315"/>
      <c r="D30" s="77" t="s">
        <v>176</v>
      </c>
      <c r="E30" s="78" t="s">
        <v>177</v>
      </c>
      <c r="F30" s="50" t="s">
        <v>173</v>
      </c>
      <c r="G30" s="79" t="s">
        <v>178</v>
      </c>
      <c r="H30" s="80" t="s">
        <v>64</v>
      </c>
      <c r="I30" s="81"/>
      <c r="J30" s="67"/>
      <c r="K30" s="67"/>
      <c r="L30" s="86"/>
      <c r="M30" s="83" t="s">
        <v>42</v>
      </c>
    </row>
    <row r="31" spans="1:13" ht="57.75" hidden="1" customHeight="1">
      <c r="B31" s="309" t="s">
        <v>181</v>
      </c>
      <c r="C31" s="312" t="s">
        <v>182</v>
      </c>
      <c r="D31" s="71" t="s">
        <v>183</v>
      </c>
      <c r="E31" s="72" t="s">
        <v>184</v>
      </c>
      <c r="F31" s="73" t="s">
        <v>185</v>
      </c>
      <c r="G31" s="74" t="s">
        <v>186</v>
      </c>
      <c r="H31" s="75" t="s">
        <v>41</v>
      </c>
      <c r="I31" s="76"/>
      <c r="J31" s="66"/>
      <c r="K31" s="66"/>
      <c r="L31" s="84"/>
      <c r="M31" s="85" t="s">
        <v>42</v>
      </c>
    </row>
    <row r="32" spans="1:13" ht="57.75" hidden="1" customHeight="1">
      <c r="B32" s="310"/>
      <c r="C32" s="313"/>
      <c r="D32" s="25" t="s">
        <v>187</v>
      </c>
      <c r="E32" s="43" t="s">
        <v>188</v>
      </c>
      <c r="F32" s="43" t="s">
        <v>120</v>
      </c>
      <c r="G32" s="26" t="s">
        <v>186</v>
      </c>
      <c r="H32" s="35" t="s">
        <v>41</v>
      </c>
      <c r="I32" s="65"/>
      <c r="J32" s="60"/>
      <c r="K32" s="60"/>
      <c r="L32" s="68"/>
      <c r="M32" s="63" t="s">
        <v>42</v>
      </c>
    </row>
    <row r="33" spans="2:13" ht="32" hidden="1">
      <c r="B33" s="310"/>
      <c r="C33" s="314" t="s">
        <v>189</v>
      </c>
      <c r="D33" s="21" t="s">
        <v>190</v>
      </c>
      <c r="E33" s="27" t="s">
        <v>191</v>
      </c>
      <c r="F33" s="27" t="s">
        <v>192</v>
      </c>
      <c r="G33" s="26" t="s">
        <v>186</v>
      </c>
      <c r="H33" s="35" t="s">
        <v>41</v>
      </c>
      <c r="I33" s="65"/>
      <c r="J33" s="60"/>
      <c r="K33" s="60"/>
      <c r="L33" s="68"/>
      <c r="M33" s="63" t="s">
        <v>42</v>
      </c>
    </row>
    <row r="34" spans="2:13" ht="32" hidden="1">
      <c r="B34" s="310"/>
      <c r="C34" s="314"/>
      <c r="D34" s="21" t="s">
        <v>193</v>
      </c>
      <c r="E34" s="27" t="s">
        <v>200</v>
      </c>
      <c r="F34" s="27" t="s">
        <v>201</v>
      </c>
      <c r="G34" s="26" t="s">
        <v>186</v>
      </c>
      <c r="H34" s="35" t="s">
        <v>41</v>
      </c>
      <c r="I34" s="65"/>
      <c r="J34" s="60"/>
      <c r="K34" s="60"/>
      <c r="L34" s="68"/>
      <c r="M34" s="63" t="s">
        <v>42</v>
      </c>
    </row>
    <row r="35" spans="2:13" ht="57.75" hidden="1" customHeight="1">
      <c r="B35" s="310"/>
      <c r="C35" s="51" t="s">
        <v>202</v>
      </c>
      <c r="D35" s="21" t="s">
        <v>249</v>
      </c>
      <c r="E35" s="27" t="s">
        <v>204</v>
      </c>
      <c r="F35" s="43" t="s">
        <v>205</v>
      </c>
      <c r="G35" s="28" t="s">
        <v>98</v>
      </c>
      <c r="H35" s="41" t="s">
        <v>206</v>
      </c>
      <c r="I35" s="65"/>
      <c r="J35" s="60"/>
      <c r="K35" s="60"/>
      <c r="L35" s="68"/>
      <c r="M35" s="63" t="s">
        <v>58</v>
      </c>
    </row>
    <row r="36" spans="2:13" ht="155.25" customHeight="1">
      <c r="B36" s="311"/>
      <c r="C36" s="52" t="s">
        <v>209</v>
      </c>
      <c r="D36" s="40" t="s">
        <v>251</v>
      </c>
      <c r="E36" s="53" t="s">
        <v>252</v>
      </c>
      <c r="F36" s="54" t="s">
        <v>253</v>
      </c>
      <c r="G36" s="50" t="s">
        <v>213</v>
      </c>
      <c r="H36" s="42" t="s">
        <v>206</v>
      </c>
      <c r="I36" s="117" t="s">
        <v>275</v>
      </c>
      <c r="J36" s="67">
        <v>1</v>
      </c>
      <c r="K36" s="67">
        <v>0.25</v>
      </c>
      <c r="L36" s="54" t="s">
        <v>276</v>
      </c>
      <c r="M36" s="100" t="s">
        <v>58</v>
      </c>
    </row>
    <row r="37" spans="2:13" ht="19">
      <c r="B37" s="16"/>
      <c r="C37" s="16"/>
      <c r="D37" s="16"/>
      <c r="E37" s="16"/>
      <c r="F37" s="17"/>
      <c r="G37" s="17"/>
      <c r="H37" s="18"/>
      <c r="I37" s="22" t="s">
        <v>215</v>
      </c>
      <c r="J37" s="66">
        <f>AVERAGE(J6:J36)</f>
        <v>0.8571428571428571</v>
      </c>
      <c r="K37" s="66">
        <f>AVERAGE(K6:K36)</f>
        <v>0.4107142857142857</v>
      </c>
    </row>
    <row r="38" spans="2:13">
      <c r="B38" s="13"/>
      <c r="C38" s="13"/>
      <c r="D38" s="13"/>
      <c r="E38" s="13"/>
      <c r="F38" s="13"/>
      <c r="G38" s="13"/>
      <c r="H38" s="13"/>
      <c r="J38" s="20"/>
      <c r="K38" s="20"/>
    </row>
    <row r="39" spans="2:13" ht="16">
      <c r="B39" s="307" t="s">
        <v>216</v>
      </c>
      <c r="C39" s="308"/>
      <c r="D39" s="308"/>
      <c r="E39" s="308"/>
      <c r="F39" s="56" t="s">
        <v>217</v>
      </c>
      <c r="G39" s="57" t="s">
        <v>218</v>
      </c>
      <c r="H39" s="55" t="s">
        <v>219</v>
      </c>
      <c r="I39" s="308" t="s">
        <v>220</v>
      </c>
      <c r="J39" s="308"/>
      <c r="K39" s="308"/>
      <c r="L39" s="58">
        <v>2</v>
      </c>
      <c r="M39" s="58">
        <v>2</v>
      </c>
    </row>
  </sheetData>
  <sheetProtection algorithmName="SHA-512" hashValue="IG5BMM9ExqYmjCrVBCQj7GgsrzggU87H//4O8C5J+4UKx58L9ALLPN7u/akYW0dT5m14eody08CU2Ug0KQb0Xg==" saltValue="AzSy6Yqcw06XaIDrWm80qg==" spinCount="100000" sheet="1" objects="1" scenarios="1"/>
  <autoFilter ref="A5:N37" xr:uid="{69F77849-F758-4D28-8EF3-D0DAD9E6E01E}">
    <filterColumn colId="3" showButton="0"/>
    <filterColumn colId="10">
      <filters>
        <filter val="0%"/>
        <filter val="100%"/>
        <filter val="25%"/>
        <filter val="41%"/>
        <filter val="50%"/>
      </filters>
    </filterColumn>
  </autoFilter>
  <mergeCells count="16">
    <mergeCell ref="B39:E39"/>
    <mergeCell ref="I39:K39"/>
    <mergeCell ref="B19:B30"/>
    <mergeCell ref="C19:C21"/>
    <mergeCell ref="C22:C26"/>
    <mergeCell ref="C27:C30"/>
    <mergeCell ref="B31:B36"/>
    <mergeCell ref="C31:C32"/>
    <mergeCell ref="C33:C34"/>
    <mergeCell ref="B16:B18"/>
    <mergeCell ref="C16:C17"/>
    <mergeCell ref="B2:M4"/>
    <mergeCell ref="D5:E5"/>
    <mergeCell ref="B6:B15"/>
    <mergeCell ref="C6:C10"/>
    <mergeCell ref="C11:C14"/>
  </mergeCells>
  <phoneticPr fontId="1" type="noConversion"/>
  <conditionalFormatting sqref="J6:J37">
    <cfRule type="colorScale" priority="16">
      <colorScale>
        <cfvo type="num" val="0.5"/>
        <cfvo type="num" val="0.7"/>
        <cfvo type="num" val="1"/>
        <color rgb="FFFF0000"/>
        <color rgb="FF00B050"/>
        <color rgb="FF002060"/>
      </colorScale>
    </cfRule>
  </conditionalFormatting>
  <conditionalFormatting sqref="K23">
    <cfRule type="colorScale" priority="1">
      <colorScale>
        <cfvo type="num" val="0.5"/>
        <cfvo type="num" val="0.7"/>
        <cfvo type="num" val="1"/>
        <color rgb="FFFF0000"/>
        <color rgb="FF00B050"/>
        <color rgb="FF002060"/>
      </colorScale>
    </cfRule>
  </conditionalFormatting>
  <conditionalFormatting sqref="K24">
    <cfRule type="colorScale" priority="2">
      <colorScale>
        <cfvo type="num" val="0.5"/>
        <cfvo type="num" val="0.7"/>
        <cfvo type="num" val="1"/>
        <color rgb="FFFF0000"/>
        <color rgb="FF00B050"/>
        <color rgb="FF002060"/>
      </colorScale>
    </cfRule>
  </conditionalFormatting>
  <conditionalFormatting sqref="K25">
    <cfRule type="colorScale" priority="3">
      <colorScale>
        <cfvo type="num" val="0.5"/>
        <cfvo type="num" val="0.7"/>
        <cfvo type="num" val="1"/>
        <color rgb="FFFF0000"/>
        <color rgb="FF00B050"/>
        <color rgb="FF002060"/>
      </colorScale>
    </cfRule>
  </conditionalFormatting>
  <conditionalFormatting sqref="K26:K37 K6:K22">
    <cfRule type="colorScale" priority="17">
      <colorScale>
        <cfvo type="num" val="50"/>
        <cfvo type="num" val="70"/>
        <cfvo type="num" val="90"/>
        <color rgb="FFFF0000"/>
        <color rgb="FF00B050"/>
        <color rgb="FF002060"/>
      </colorScale>
    </cfRule>
  </conditionalFormatting>
  <dataValidations disablePrompts="1" count="1">
    <dataValidation type="list" allowBlank="1" showInputMessage="1" showErrorMessage="1" sqref="M6:M36" xr:uid="{5439A90A-4E6A-495E-A852-347D92AB3050}">
      <formula1>"Sin iniciar, en ejecución, cumplida"</formula1>
    </dataValidation>
  </dataValidations>
  <hyperlinks>
    <hyperlink ref="L21" r:id="rId1" xr:uid="{042CB524-F5C2-439D-B745-124FB45C29E0}"/>
    <hyperlink ref="L20" r:id="rId2" xr:uid="{ADE5A9B4-39E6-407D-BB0C-00873B002C45}"/>
    <hyperlink ref="L29" r:id="rId3" display="https://www.youtube.com/watch?v=0_QmhZFP0M0&amp;t=153s" xr:uid="{335DBAF0-FA77-4B9B-82AA-7E9D14DBA32F}"/>
    <hyperlink ref="L14" r:id="rId4" display="https://itceduco-my.sharepoint.com/personal/gestionculturaorganizacional_itc_edu_co/_layouts/15/onedrive.aspx?id=%2Fpersonal%2Fgestionculturaorganizacional%5Fitc%5Fedu%5Fco%2FDocuments%2FPTEP%2FPTEP%202026%2FEvidencias%2F1%2E%20ADMINISTRACI%C3%93N%20DE%20RIESGOS%2F1%2E3%2E4&amp;viewid=d65cb9c2%2Dc153%2D41ba%2D8808%2Df4a9f5b01b90&amp;ct=1776898297032&amp;or=OWA%2DNT%2DMail" xr:uid="{A558C7C3-D4FD-4030-B782-2F98072ACB7F}"/>
  </hyperlinks>
  <pageMargins left="0" right="0" top="0" bottom="0" header="0.31496062992125984" footer="0.31496062992125984"/>
  <pageSetup paperSize="300" scale="90"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5</vt:i4>
      </vt:variant>
    </vt:vector>
  </HeadingPairs>
  <TitlesOfParts>
    <vt:vector size="5" baseType="lpstr">
      <vt:lpstr>RELACIÓN DE TRÁMITES</vt:lpstr>
      <vt:lpstr>Seguimiento PTEP Trim III</vt:lpstr>
      <vt:lpstr>Consolidado seguimiento PTEP</vt:lpstr>
      <vt:lpstr>Seguimiento PTEP Trim II-2026</vt:lpstr>
      <vt:lpstr>Seguimiento PTEP Trim I-2026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administrativo1</dc:creator>
  <cp:keywords/>
  <dc:description/>
  <cp:lastModifiedBy>MIPG ETITC</cp:lastModifiedBy>
  <cp:revision/>
  <dcterms:created xsi:type="dcterms:W3CDTF">2017-01-17T14:42:17Z</dcterms:created>
  <dcterms:modified xsi:type="dcterms:W3CDTF">2026-11-03T02:33:33Z</dcterms:modified>
  <cp:category/>
  <cp:contentStatus/>
</cp:coreProperties>
</file>