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5"/>
  <workbookPr/>
  <mc:AlternateContent xmlns:mc="http://schemas.openxmlformats.org/markup-compatibility/2006">
    <mc:Choice Requires="x15">
      <x15ac:absPath xmlns:x15ac="http://schemas.microsoft.com/office/spreadsheetml/2010/11/ac" url="https://itceduco-my.sharepoint.com/personal/mipg_itc_edu_co/Documents/PTEP/PTEP 2026/Seguimiento PTEP trimestre II-2026/"/>
    </mc:Choice>
  </mc:AlternateContent>
  <xr:revisionPtr revIDLastSave="839" documentId="109_{BF5C7FE7-6692-FD47-BB9B-47ED8C2B1E6E}" xr6:coauthVersionLast="47" xr6:coauthVersionMax="47" xr10:uidLastSave="{7290D929-476B-7A46-A093-0740394A6F2F}"/>
  <bookViews>
    <workbookView xWindow="26640" yWindow="3420" windowWidth="22980" windowHeight="17060" tabRatio="759" activeTab="1" xr2:uid="{00000000-000D-0000-FFFF-FFFF00000000}"/>
  </bookViews>
  <sheets>
    <sheet name="RELACIÓN DE TRÁMITES" sheetId="1" state="hidden" r:id="rId1"/>
    <sheet name="Seguimiento PTEP Trim II-2026" sheetId="26" r:id="rId2"/>
    <sheet name="Seguimiento PTEP Trim I-2026" sheetId="25" r:id="rId3"/>
    <sheet name="Consolidado seguimiento PTEP" sheetId="21" r:id="rId4"/>
  </sheets>
  <definedNames>
    <definedName name="_xlnm._FilterDatabase" localSheetId="2" hidden="1">'Seguimiento PTEP Trim I-2026'!$A$5:$N$5</definedName>
    <definedName name="_xlnm._FilterDatabase" localSheetId="1" hidden="1">'Seguimiento PTEP Trim II-2026'!$A$5:$N$37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21" l="1"/>
  <c r="D6" i="21"/>
  <c r="G5" i="21"/>
  <c r="D5" i="21"/>
  <c r="G4" i="21"/>
  <c r="D4" i="21"/>
  <c r="D3" i="21"/>
  <c r="G3" i="21"/>
  <c r="K37" i="26"/>
  <c r="G7" i="21" s="1"/>
  <c r="J37" i="26"/>
  <c r="D7" i="21" s="1"/>
  <c r="J37" i="25"/>
  <c r="C7" i="21" s="1"/>
  <c r="C6" i="21"/>
  <c r="C5" i="21"/>
  <c r="C4" i="21"/>
  <c r="C3" i="21"/>
  <c r="K37" i="25"/>
</calcChain>
</file>

<file path=xl/sharedStrings.xml><?xml version="1.0" encoding="utf-8"?>
<sst xmlns="http://schemas.openxmlformats.org/spreadsheetml/2006/main" count="571" uniqueCount="246">
  <si>
    <t>No.</t>
  </si>
  <si>
    <t>NOMBRE DEL TRÁMITE / OPA / REGULACIÓN</t>
  </si>
  <si>
    <t>MOTIVO DE RACIONALIZACIÓN</t>
  </si>
  <si>
    <t>TIPO DE ACCIÓN</t>
  </si>
  <si>
    <t>TIPO DE RACIONALIZA CIÓN</t>
  </si>
  <si>
    <t>DESCRIPCIÓN DE LA MEJORA O PROYECTO</t>
  </si>
  <si>
    <t>META</t>
  </si>
  <si>
    <t>OBSERVACIONES</t>
  </si>
  <si>
    <t>Préstamo bibliotecario</t>
  </si>
  <si>
    <t>Iniciativa de la institución</t>
  </si>
  <si>
    <t>Administrativas</t>
  </si>
  <si>
    <t>Reducción de actividades en los procedimientos internos</t>
  </si>
  <si>
    <t>Documentación y optimización del proceso</t>
  </si>
  <si>
    <t>Trámite publicado en portales</t>
  </si>
  <si>
    <t>Reintegros, transferencias, homologaciones, validaciones</t>
  </si>
  <si>
    <t>Préstamo audiovisuales</t>
  </si>
  <si>
    <t>Cancelación de semestre</t>
  </si>
  <si>
    <t>Aplazamiento de semestre</t>
  </si>
  <si>
    <t>Duplicados de diplomas y actas de grado</t>
  </si>
  <si>
    <t>Grado de pregrado y posgrado</t>
  </si>
  <si>
    <t>Cursos intersemestrales</t>
  </si>
  <si>
    <t>Reducción de actividades en los procedimientos</t>
  </si>
  <si>
    <t>internos</t>
  </si>
  <si>
    <t>Matrícula cursos de extensión</t>
  </si>
  <si>
    <t>CLASIF. DE CONFIDENCIALIDAD</t>
  </si>
  <si>
    <t>IPB</t>
  </si>
  <si>
    <t>CLASIF. DE INTEGRIDAD</t>
  </si>
  <si>
    <t>A</t>
  </si>
  <si>
    <t>CLASIF. DE DISPONIBILIDAD</t>
  </si>
  <si>
    <t>PROGRAMA DE TRANSPARENCIA Y ÉTICA DE LO PÚBLICA 2026</t>
  </si>
  <si>
    <t>Estructura PTEP</t>
  </si>
  <si>
    <t>Actividades</t>
  </si>
  <si>
    <t>Meta o producto</t>
  </si>
  <si>
    <t>Responsable</t>
  </si>
  <si>
    <t>Fecha</t>
  </si>
  <si>
    <t xml:space="preserve">Avance </t>
  </si>
  <si>
    <t>% de avance trimestre</t>
  </si>
  <si>
    <t>% de avance vigencia</t>
  </si>
  <si>
    <t>Link de evidencia</t>
  </si>
  <si>
    <t>Estado</t>
  </si>
  <si>
    <t>1. Administración de riesgos</t>
  </si>
  <si>
    <t>1.1. Gestión de riesgos para la integridad pública, y 1.2 Gestión de riesgos de LA/FT/FP</t>
  </si>
  <si>
    <t>1.1.1</t>
  </si>
  <si>
    <t>Actualizar la Politica de Administración de Riesgos, integrando riesgos de Integridad: conflictos de intereses, soborno, corrupción y fraude.</t>
  </si>
  <si>
    <t xml:space="preserve">Politica de Administración de Riesgos </t>
  </si>
  <si>
    <t>Oficina Asesora de Planeación/ Calidad - MIPG</t>
  </si>
  <si>
    <t>Cuarto trimestre</t>
  </si>
  <si>
    <t>Sin iniciar</t>
  </si>
  <si>
    <t>1.1.2</t>
  </si>
  <si>
    <t>Presentar ante el Comité Institucional de Gestión y Desempeño la actualización de la politica de Administración de Riesgos.</t>
  </si>
  <si>
    <t xml:space="preserve">Acta del CIGD  </t>
  </si>
  <si>
    <t>1.1.3</t>
  </si>
  <si>
    <t>Socializar la Politica de Administración de Riesgos de integridad (conflictos de intereses, soborno, corrupción y fraude).</t>
  </si>
  <si>
    <t xml:space="preserve">Listados de Asistencia/ Piezas Graficas de Comunicación </t>
  </si>
  <si>
    <t>1.1.4</t>
  </si>
  <si>
    <t>Actualizar el Procedimiento de Administración de Riesgos en cuanto a la materialización de los riesgos y la metodología de riesgos de integridad (conflictos de intereses, soborno, corrupción y fraude).</t>
  </si>
  <si>
    <t xml:space="preserve">Procedimiento de Administración de Riesgos Actualizado </t>
  </si>
  <si>
    <t>1.1.5</t>
  </si>
  <si>
    <t>Realizar el monitoreo y seguimiento al mapa de riesgos</t>
  </si>
  <si>
    <t>Mapa de riesgos con el monitoreo y seguimiento realizado</t>
  </si>
  <si>
    <t>Cuatrimestralmente</t>
  </si>
  <si>
    <t>Teniendo en cuenta que se está realizando la actualización de la metodología de riesgos y actualización de las matrices 2026 en el segundo trimestre, se realizará monitoreo de riesgos del primer y segundo cuatrimestre en el mes de septiembre con corte a agosto 2026.</t>
  </si>
  <si>
    <t>1.3. Canales de denuncia</t>
  </si>
  <si>
    <t>1.3.1</t>
  </si>
  <si>
    <t>Generar un documento para la presentación y trámite de denuncias por posibles actos de corrupción, su tratamiento y discrecionalidad.</t>
  </si>
  <si>
    <t xml:space="preserve">(1) Documento realizado </t>
  </si>
  <si>
    <t>Gestión de Servicio al Ciudadano (OAP) - Oficina Jurídica - Oficina de Control Interno - Control Interno Disciplinario</t>
  </si>
  <si>
    <t>Segundo trimestre</t>
  </si>
  <si>
    <t>Se elaboró el proyecto de la "Guía para la presentación y trámite de denuncias por posibles actos de corrupción”, el cual fue remitido a la Oficina Jurídica y a Control Interno Disciplinario para revisión técnica, jurídica y validación de su contenido. Una vez se incorporen las observaciones que se deriven de dicha revisión, se continuará con el proceso de aprobación y publicación del documento</t>
  </si>
  <si>
    <t>https://itceduco-my.sharepoint.com/:f:/g/personal/gestionculturaorganizacional_itc_edu_co/IgDcZcBrwtB2Q6mechDogf03AbB6MAzVy_21MQOQzb8Ch0Q?e=SDoYjd</t>
  </si>
  <si>
    <t>1.3.2</t>
  </si>
  <si>
    <t>Implementar ejercicios de socialización y sensibilización orientados a fortalecer la adecuada radicación de PQRSD y el uso correcto de los canales institucionales para la denuncia de posibles actos de corrupción.</t>
  </si>
  <si>
    <t xml:space="preserve">(1) ejercicio de socialización </t>
  </si>
  <si>
    <t>Gestión de Servicio al Ciudadano (OAP) - Oficina Jurídica</t>
  </si>
  <si>
    <t>Tercer trimestre</t>
  </si>
  <si>
    <t>1.3.3</t>
  </si>
  <si>
    <t>Publicar informes trimestrales de PQRSD y de  solicitudes de información</t>
  </si>
  <si>
    <t>Informes Trimestrales de PQRS</t>
  </si>
  <si>
    <t>Gestión de Servicio al Ciudadano (OAP)</t>
  </si>
  <si>
    <t>Abril
Julio
Octubre
Enero 2027</t>
  </si>
  <si>
    <t>Se elaboró y publicó el Informe de PQRSD correspondiente al primer trimestre de 2026 en el portal web institucional, en cumplimiento de las acciones de transparencia y acceso a la información. Los informes correspondientes a los siguientes trimestres se elaborarán y publicarán de acuerdo con el cronograma institucional.</t>
  </si>
  <si>
    <t>https://www.etitc.edu.co/es/page/atencionciudadano&amp;informes</t>
  </si>
  <si>
    <t>1.3.4</t>
  </si>
  <si>
    <t>Medir la percepción de los ciudadanos respecto a la calidad y acceso de la oferta institucional y la atención prestada y generar informe trimestral.</t>
  </si>
  <si>
    <t>Informe de evaluación del servicio</t>
  </si>
  <si>
    <t>Oficina Asesora de Planeación (Calidad)</t>
  </si>
  <si>
    <t>Se realiza el reporte del informe del Segundo Trimestre de los Resultados de la Evaluación de los Servicios prestado por la ETIC. 
el Informe esta alineado al cumplimiento de las actividades establecidas en el Plan Sectorial – Modelo de Voz Ciudadana ETITC.</t>
  </si>
  <si>
    <t>https://itceduco-my.sharepoint.com/:f:/g/personal/calidad_itc_edu_co/IgD7ywXjaApnTbXTGy4gLkjIAWBEi0F8z9aAtsZyUfXmJVE?e=Pguiwb</t>
  </si>
  <si>
    <t>en ejecución</t>
  </si>
  <si>
    <t>1.4. Debida diligencia (conocimiento de la contraparte)</t>
  </si>
  <si>
    <t>1.4.1</t>
  </si>
  <si>
    <t>Revisar los procedimientos internos en los que debe aplicarse el lineamiento de debida diligencia (conocimiento de las contrapartes), con el fin de realizar los ajustes que puedan requerirse, en el marco de la ejeucción de procesos contractuales de la ETITC.</t>
  </si>
  <si>
    <t>Procedimiento formulado o modificado</t>
  </si>
  <si>
    <t>Oficina de Contratación</t>
  </si>
  <si>
    <t xml:space="preserve">Segundo trimestre </t>
  </si>
  <si>
    <t>2. Redes y articulación</t>
  </si>
  <si>
    <t>2.1. Redes internas</t>
  </si>
  <si>
    <t>2.2.1</t>
  </si>
  <si>
    <t xml:space="preserve">Integrar el PTEP en un instrumento (Sharepoint) que sirva como red de seguimiento permanente a los compromisos adquiridos en su formulación. </t>
  </si>
  <si>
    <t>Instrumento en Línea</t>
  </si>
  <si>
    <t>Oficina Asesora de Planeación (MIPG)</t>
  </si>
  <si>
    <t>Trimestralmente</t>
  </si>
  <si>
    <t>2.2.2</t>
  </si>
  <si>
    <t>Llevar los avances del PTEP ante el CIGD como instancia de seguimiento en la que convergen los responsables de su materialización.</t>
  </si>
  <si>
    <t>2.2. Redes externas</t>
  </si>
  <si>
    <t>2.1.1</t>
  </si>
  <si>
    <t>Elaborar un mapa de redes y articulación, donde se enliste el rol, responsabilidades, representante o delegado, tareas y planes de trabajo  de la  ETITC en las redes externas (Transparencia y Ética Púbica)</t>
  </si>
  <si>
    <t xml:space="preserve">1. Documento </t>
  </si>
  <si>
    <t>Oficina Asesora de Planeación (MIPG), Talento humano, Oficina de Control interno</t>
  </si>
  <si>
    <t>tercer trimestre</t>
  </si>
  <si>
    <t>3. Modelo de Estado Abierto</t>
  </si>
  <si>
    <t>3.1. Acceso a la información pública y transparencia</t>
  </si>
  <si>
    <t>3.1.1</t>
  </si>
  <si>
    <t>Publicar de manera periódica el comportamiento de los indicadores del Plan de Desarrollo Institucional y el Plan de Acción Institucional en el portal de datos y estadísticas de la ETITC.</t>
  </si>
  <si>
    <t>Seguimiento Publicado</t>
  </si>
  <si>
    <t>Oficina Asesora de Planeación 
(Plan de acción)</t>
  </si>
  <si>
    <t>3.1.2</t>
  </si>
  <si>
    <t xml:space="preserve">Publicar informes de seguimiento a los proyectos de inversión institucionales </t>
  </si>
  <si>
    <t>Informes de seguimiento publicados en la página web institucional</t>
  </si>
  <si>
    <t>Oficina Asesora de Planeación (Proyectos)</t>
  </si>
  <si>
    <t>Se realizó el seguimiento financiero de los tres proyectos de inversión, con base en la información del SIIF Nación con corte al 30 de junio de 2026, correspondiente al segundo trimestre de la vigencia 2026.</t>
  </si>
  <si>
    <t>3.1.3</t>
  </si>
  <si>
    <t>Publicar la ejecución del presupuesto de la institución</t>
  </si>
  <si>
    <t xml:space="preserve">Informes de ejecución publicados en la página webinstitucional </t>
  </si>
  <si>
    <t>Área de presupuesto</t>
  </si>
  <si>
    <t>Mensualmente</t>
  </si>
  <si>
    <t>Se encuentra publicadas las ejecuciones presupuestales con corte a junio de 2026</t>
  </si>
  <si>
    <t>https://www.etitc.edu.co/es/page/leytransparencia</t>
  </si>
  <si>
    <t>3.2. Integridad pública y cultura de la legalidad</t>
  </si>
  <si>
    <t>3.2.1</t>
  </si>
  <si>
    <t>Mantener actualizada la versión del código de integridad, conflicto de interes y realizar los ajustes en caso de cambios en las directrices por parte de la Función Pública.</t>
  </si>
  <si>
    <t xml:space="preserve">Documento actualizado </t>
  </si>
  <si>
    <t xml:space="preserve">Oficina de Talento Humano </t>
  </si>
  <si>
    <t xml:space="preserve">Durante la vigencia </t>
  </si>
  <si>
    <t>Se realizó actualización de la guía Identificación, declaración, manejo y gestión del conflicto de interés en la ETITC. La publicación en elportal web está en trámite.
El Código de Integridad está en proceso de actualización y publicación en el portal web institucional.</t>
  </si>
  <si>
    <t>https://itceduco-my.sharepoint.com/:b:/g/personal/apoyotalentohumano_itc_edu_co/IQCcVulQzPRFTpWs8R1tWlrZAUY6nbo3ywnJvE-v2OcP9do?e=fXWyqc</t>
  </si>
  <si>
    <t>3.2.2</t>
  </si>
  <si>
    <t xml:space="preserve">Realizar el autodiagnóstico de integridad, como estrategia de mejormiento continuo  </t>
  </si>
  <si>
    <t xml:space="preserve">Autodiagnótico realizado </t>
  </si>
  <si>
    <t>Primer trimestre</t>
  </si>
  <si>
    <t>Se realizó a principio de la vigencia como línea base para estrucutrar el programa de Integridad</t>
  </si>
  <si>
    <t>https://itceduco-my.sharepoint.com/:x:/g/personal/gestionculturaorganizacional_itc_edu_co/IQBg392Ogl9mRKYcbn3-hCJ-ARVibjAHpUHzzp0h15QUJqM?e=SLxlzB</t>
  </si>
  <si>
    <t>cumplida</t>
  </si>
  <si>
    <t>3.2.3</t>
  </si>
  <si>
    <t>Definir un plan de acción del código de integridad y conflicto de interés de la ETITC (LEY 2016 DE 2020)</t>
  </si>
  <si>
    <t xml:space="preserve">Un plan de acción definido </t>
  </si>
  <si>
    <t>Como parte  del diseño del programa de Integridad 360° , se definió el plan de acción anual
Se adjunta el informe de ejecución.</t>
  </si>
  <si>
    <t>https://itceduco-my.sharepoint.com/:b:/g/personal/apoyotalentohumano_itc_edu_co/IQA8dQmrGzdQQqVXv3S24bxGAc2yA5vkomUmEqV48RvhmFo?e=pjdBvr</t>
  </si>
  <si>
    <t>3.2.4</t>
  </si>
  <si>
    <t>Integrar en las jornadas de inducción el código de integridad, resaltando su importancia para el fortalecimiento de una cultura basada en el adecuado comportamiento y el buen relacionamiento.</t>
  </si>
  <si>
    <t>Soportes de la inducción</t>
  </si>
  <si>
    <t>En el proceso de inducción se incluye socializar el código de integridad, el cual también está contenido en el módulo de talento humano del curso virtual que realizan todos los servidores nuevos al ingresar a  la ETITC</t>
  </si>
  <si>
    <t>https://itceduco-my.sharepoint.com/:i:/g/personal/gestionculturaorganizacional_itc_edu_co/IQAGCW9I1egMQ5kqmclybqXUAW69gy8manlLLGxYJ5DRp90?e=tdU8o5</t>
  </si>
  <si>
    <t>3.2.5</t>
  </si>
  <si>
    <t>Realizar campañas de difusión al interior de la ETITC sobre el PTEP y su respectivo Plan de Ejecución y Seguimiento.</t>
  </si>
  <si>
    <t xml:space="preserve">2 Campañas realizadas </t>
  </si>
  <si>
    <t>3.3. Diálogo y corresponsabilidad</t>
  </si>
  <si>
    <t>3.3.1</t>
  </si>
  <si>
    <t>Consolidar y publicar el informe de Gestión Anual 2025</t>
  </si>
  <si>
    <t>Informe consolidado y publicado</t>
  </si>
  <si>
    <t>Se realizó la consolidación y publicación del Informe de Gestión Anual 2025 de la ETITC.</t>
  </si>
  <si>
    <t>3.3.2</t>
  </si>
  <si>
    <t xml:space="preserve">Definir y divulgar adecuadamente los mecanismos de participación de los grupos de valor en la rendición de cuentas </t>
  </si>
  <si>
    <t>Canales definidos</t>
  </si>
  <si>
    <t xml:space="preserve">Oficina Asesora de Planeación (Servicio al ciudadano) / Gestión de Comunicaciones </t>
  </si>
  <si>
    <t xml:space="preserve">Se definieron y divulgaron los mecanismos de participación de los grupos de valor para la Audiencia Pública de Rendición de Cuentas. Para ello, se activó el correo institucional rendiciondecuentas@itc.edu.co, se implementó el formulario de inscripción y recepción de preguntas en Microsoft Forms y se diseñaron piezas comunicativas con código QR y el botón "Inscríbete y Participa", que direccionaban al formulario. Estas fueron difundidas mediante correos masivos, pantallas institucionales y redes sociales de la ETITC. Asimismo, se elaboraron videos tipo reel con un llamado a la participación y un modelo de invitación personalizada que fue enviado por los directivos a sus grupos de valor. Finalmente, se aplicó una encuesta de satisfacción como mecanismo de retroalimentación para evaluar el ejercicio de rendición de cuentas.
</t>
  </si>
  <si>
    <t>Videos tipo reel:
https://www.facebook.com/reel/1396192571798699 
https://www.facebook.com/photo/?fbid=1389898153176175&amp;set=a.642809741218357
https://www.facebook.com/reel/1485186476318548 
EVIDENCIAS:
https://itceduco-my.sharepoint.com/:f:/g/personal/gestionculturaorganizacional_itc_edu_co/IgAwIeJrT-GGTashk-b93YQwATVsBQpoY5fsVJ-N8qphXrU?e=btsCRw</t>
  </si>
  <si>
    <t>3.3.3</t>
  </si>
  <si>
    <t>Desarrollar la Audiencia pública de Rendición de Cuentas utilizando los canales de comunicación disponibles por la ETITC</t>
  </si>
  <si>
    <t xml:space="preserve">Un Informe </t>
  </si>
  <si>
    <r>
      <t xml:space="preserve">Se desarrolló la </t>
    </r>
    <r>
      <rPr>
        <b/>
        <sz val="11"/>
        <color theme="1"/>
        <rFont val="Calibri"/>
        <family val="2"/>
        <scheme val="minor"/>
      </rPr>
      <t>Audiencia Pública de Rendición de Cuentas de la vigencia 2025</t>
    </r>
    <r>
      <rPr>
        <sz val="11"/>
        <color theme="1"/>
        <rFont val="Calibri"/>
        <family val="2"/>
        <scheme val="minor"/>
      </rPr>
      <t xml:space="preserve"> el </t>
    </r>
    <r>
      <rPr>
        <b/>
        <sz val="11"/>
        <color theme="1"/>
        <rFont val="Calibri"/>
        <family val="2"/>
        <scheme val="minor"/>
      </rPr>
      <t>10 de abril de 2026</t>
    </r>
    <r>
      <rPr>
        <sz val="11"/>
        <color theme="1"/>
        <rFont val="Calibri"/>
        <family val="2"/>
        <scheme val="minor"/>
      </rPr>
      <t xml:space="preserve">, utilizando los canales de comunicación institucionales de la ETITC. La jornada contó con </t>
    </r>
    <r>
      <rPr>
        <b/>
        <sz val="11"/>
        <color theme="1"/>
        <rFont val="Calibri"/>
        <family val="2"/>
        <scheme val="minor"/>
      </rPr>
      <t>162 asistentes presenciales en la sesión de la tarde</t>
    </r>
    <r>
      <rPr>
        <sz val="11"/>
        <color theme="1"/>
        <rFont val="Calibri"/>
        <family val="2"/>
        <scheme val="minor"/>
      </rPr>
      <t xml:space="preserve"> y fue transmitida a través de </t>
    </r>
    <r>
      <rPr>
        <b/>
        <sz val="11"/>
        <color theme="1"/>
        <rFont val="Calibri"/>
        <family val="2"/>
        <scheme val="minor"/>
      </rPr>
      <t>Facebook Live</t>
    </r>
    <r>
      <rPr>
        <sz val="11"/>
        <color theme="1"/>
        <rFont val="Calibri"/>
        <family val="2"/>
        <scheme val="minor"/>
      </rPr>
      <t xml:space="preserve">, alcanzando entre </t>
    </r>
    <r>
      <rPr>
        <b/>
        <sz val="11"/>
        <color theme="1"/>
        <rFont val="Calibri"/>
        <family val="2"/>
        <scheme val="minor"/>
      </rPr>
      <t>2.800 y 2.899 visualizaciones</t>
    </r>
    <r>
      <rPr>
        <sz val="11"/>
        <color theme="1"/>
        <rFont val="Calibri"/>
        <family val="2"/>
        <scheme val="minor"/>
      </rPr>
      <t xml:space="preserve"> y </t>
    </r>
    <r>
      <rPr>
        <b/>
        <sz val="11"/>
        <color theme="1"/>
        <rFont val="Calibri"/>
        <family val="2"/>
        <scheme val="minor"/>
      </rPr>
      <t>43 interacciones</t>
    </r>
    <r>
      <rPr>
        <sz val="11"/>
        <color theme="1"/>
        <rFont val="Calibri"/>
        <family val="2"/>
        <scheme val="minor"/>
      </rPr>
      <t xml:space="preserve">, así como por </t>
    </r>
    <r>
      <rPr>
        <b/>
        <sz val="11"/>
        <color theme="1"/>
        <rFont val="Calibri"/>
        <family val="2"/>
        <scheme val="minor"/>
      </rPr>
      <t>YouTube</t>
    </r>
    <r>
      <rPr>
        <sz val="11"/>
        <color theme="1"/>
        <rFont val="Calibri"/>
        <family val="2"/>
        <scheme val="minor"/>
      </rPr>
      <t xml:space="preserve">, con </t>
    </r>
    <r>
      <rPr>
        <b/>
        <sz val="11"/>
        <color theme="1"/>
        <rFont val="Calibri"/>
        <family val="2"/>
        <scheme val="minor"/>
      </rPr>
      <t>232 a 239 visualizaciones</t>
    </r>
    <r>
      <rPr>
        <sz val="11"/>
        <color theme="1"/>
        <rFont val="Calibri"/>
        <family val="2"/>
        <scheme val="minor"/>
      </rPr>
      <t>, ampliando el alcance y la participación de los grupos de valor.</t>
    </r>
  </si>
  <si>
    <t>Registros:
https://www.youtube.com/watch?v=0_QmhZFP0M0&amp;t=153s 
https://www.facebook.com/reel/1528979491899713
https://etitc.edu.co/es/page/rendicion-cuentas</t>
  </si>
  <si>
    <t>3.3.4</t>
  </si>
  <si>
    <t xml:space="preserve">Realizar el informe de la Audiencia Pública de Rendición de Cuentas de la Vigencia, con las respectivas etapas ejecutadas y respuestas a las inquietudes de los participantes. </t>
  </si>
  <si>
    <t xml:space="preserve">Oficina Asesora de Planeación (Servicio al ciudadano) </t>
  </si>
  <si>
    <t>Se elaboró el Informe de la Audiencia Pública de Rendición de Cuentas de la vigencia 2025, el cual consolida las etapas de preparación, desarrollo y seguimiento del ejercicio, los resultados de la jornada, la participación de los grupos de valor, las preguntas recibidas antes y durante la audiencia, las respuestas brindadas por la Entidad y los resultados de la encuesta de satisfacción, conforme a los lineamientos institucionales.</t>
  </si>
  <si>
    <t xml:space="preserve">
https://www.etitc.edu.co/archives/restrategiarendicionc25.pdf
</t>
  </si>
  <si>
    <t>4. Inciativas Adicionales</t>
  </si>
  <si>
    <t>4.1. Racionaliación de Trámites</t>
  </si>
  <si>
    <t>4.1.1</t>
  </si>
  <si>
    <t>Definir y gestionar la estrategia de racionalización de trámites de la vigencia 2026</t>
  </si>
  <si>
    <t>Estrategia definida y gestionada</t>
  </si>
  <si>
    <t>Oficina Asesora de Planeación  (Servicio al ciudadano)</t>
  </si>
  <si>
    <t>4.1.2</t>
  </si>
  <si>
    <t>Verificar la implementación de la Meta de Racionalización de la Vigencia 2026</t>
  </si>
  <si>
    <t>4.2. Participación Ciudadana</t>
  </si>
  <si>
    <t>4.2.1</t>
  </si>
  <si>
    <t>Actualizar la caracterización de los grupos de valor de la ETITC</t>
  </si>
  <si>
    <t xml:space="preserve">Informe de caracterización </t>
  </si>
  <si>
    <t>4.2.2</t>
  </si>
  <si>
    <t>Consolidar la estrategia de Participación Ciudadana y Rendición de cuentas de la ETITC y publicarla en el botón Participa.</t>
  </si>
  <si>
    <t>Estrategia definida</t>
  </si>
  <si>
    <t>4.3 Transparencia activa</t>
  </si>
  <si>
    <t>4.2.4</t>
  </si>
  <si>
    <t xml:space="preserve">Verificar cumplimiento de requerimiento de publicación de información mínima obligatoria (link de transparencia) de acuerdo a normatividad vigente y nueva. </t>
  </si>
  <si>
    <t>Matriz de cumplimiento ITA</t>
  </si>
  <si>
    <t>Durante la vigencia</t>
  </si>
  <si>
    <t xml:space="preserve">4.4. Deforestación </t>
  </si>
  <si>
    <t>4.2.5</t>
  </si>
  <si>
    <t>Realizar capacitaciones y sensibilizaciones sobre ahorro, consumo de recursos públicos (Agua, Luz, Residuos ordinarios).</t>
  </si>
  <si>
    <t>Soportes de 4 capacitaciones</t>
  </si>
  <si>
    <t xml:space="preserve">Gestión ambiental </t>
  </si>
  <si>
    <t>Se reporta un avance del 100 %, correspondiente a la realización de cuatro (4) capacitaciones durante el segundo trimestre de la vigencia, en las siguientes temáticas: manejo de residuos sólidos y uso eficiente del agua, Estructura Ecológica Principal del Distrito Capital, economía circular y Objetivos de Desarrollo Sostenible.</t>
  </si>
  <si>
    <t>https://itceduco-my.sharepoint.com/:f:/g/personal/gestionculturaorganizacional_itc_edu_co/IgC-V41eRNl_Q7ZukklHB2UPAWoI8sIVFc0gZSxMtjSdJXY?e=BOH1Sk</t>
  </si>
  <si>
    <t>Total de avance</t>
  </si>
  <si>
    <t xml:space="preserve">Se realizo el reporte del Informe de Evaluacion de la prestación del servicio correspondiente al primer trimestre de la vigencia 2026. </t>
  </si>
  <si>
    <t>https://itceduco-my.sharepoint.com/personal/gestionculturaorganizacional_itc_edu_co/_layouts/15/onedrive.aspx?id=%2Fpersonal%2Fgestionculturaorganizacional%5Fitc%5Fedu%5Fco%2FDocuments%2FPTEP%2FPTEP%202026%2FEvidencias%2F1%2E%20ADMINISTRACI%C3%93N%20DE%20RIESGOS%2F1%2E3%2E4&amp;viewid=d65cb9c2%2Dc153%2D41ba%2D8808%2Df4a9f5b01b90&amp;ct=1776898297032&amp;or=OWA%2DNT%2DMail</t>
  </si>
  <si>
    <t>Oficina Jurídica - Oficina de Contratación</t>
  </si>
  <si>
    <t>Se cuenta con la Matriz de seguimiento PTEP 2026, a través de la cual se realiza seguimiento a las actividades planificadas para la vigencia 2026.</t>
  </si>
  <si>
    <t>Se realizó seguimiento a la ejecución del PTEP con corte a 31.12.2026 y se presentó al Comité Institucional de Gestión y Desempeño del 06.03.2026.
El seguimiento del primer trimestre de 2026, se presentará al CIGD del mes de abril.</t>
  </si>
  <si>
    <t>No se reporta avance</t>
  </si>
  <si>
    <t>Se realizó publicación del seguimiento realizado a los proyectos de inversión con corte a 31 de marzo</t>
  </si>
  <si>
    <t>https://itceduco-my.sharepoint.com/:f:/g/personal/gestionculturaorganizacional_itc_edu_co/IgC7tXyWqjFgS5PFaa4IqpzOAZIVhI7V0-cYoz5UtYog_DA?e=vaKa6E</t>
  </si>
  <si>
    <t>Se encuentra publicadas las ejecuciones presupuestales con corte a marzo</t>
  </si>
  <si>
    <t>Los dos documentos se encuentran publicados en el portal web</t>
  </si>
  <si>
    <t>conflictointereses.pdf
https://itceduco-my.sharepoint.com/:b:/g/personal/gestionculturaorganizacional_itc_edu_co/IQCI6jcfTJOxTa1N7jImwRtPAeCr6dBtmnvSM0J3B8wBdtU?e=xtZoLW</t>
  </si>
  <si>
    <t>Se realizó a pricipio de la vigencia como línea base para estrucutrar el programa de Integridad</t>
  </si>
  <si>
    <t>Como parte  del diseño del programa de Integridad 360° , se definió el plan de acción anual</t>
  </si>
  <si>
    <t>https://itceduco-my.sharepoint.com/:b:/g/personal/gestionculturaorganizacional_itc_edu_co/IQBrfQ4rIBHxQ4qFR_5v0gEbAQiGusY2XLKmnRuH2CD33a8?e=3D6YC7</t>
  </si>
  <si>
    <t>Se desarrolló el formulario de preinscripción
Activación del Correo institucional redinciondecuentas@itc.edu.co 
Diseño pieza gráfica con botón “Inscríbete y Participa”
Modelo para las invitaciones personalizadas en formato Word con el botón “Inscríbete y Participa”
Desarrollo de videos reels cortos, sobre la importancia de la jornada y avances de la gestión 2025, con llamado a la acción para participar.</t>
  </si>
  <si>
    <t>https://www.facebook.com/reel/1396192571798699 
https://www.facebook.com/photo/?fbid=1389898153176175&amp;set=a.642809741218357 
https://www.facebook.com/reel/1485186476318548 
https://www.facebook.com/reel/804335072284689
https://www.facebook.com/etitc  
https://www.facebook.com/reel/1671774900839295</t>
  </si>
  <si>
    <t xml:space="preserve">Se emitió en vivo la audiencia pública por Facebook Live con una visualización de 2.800 reproducciones, y 43 interacciones (35 like, 5 comentarios y 3 compartidos.) 
En la plataforma de Youtube  con 232 visualizaciones y 7 interacciones
Repositorio en el portal web de la grabación de la jornada e informe escrito para consulta. </t>
  </si>
  <si>
    <r>
      <rPr>
        <b/>
        <sz val="11"/>
        <color rgb="FF000000"/>
        <rFont val="Calibri"/>
        <family val="2"/>
      </rPr>
      <t xml:space="preserve">INFORME: 
https://itceduco-my.sharepoint.com/:f:/g/personal/gestionculturaorganizacional_itc_edu_co/IgAg9TXtJZABT5emjsU7Z6ciAesRKTDGmszwkeWKCU-TOfY?e=ZhnH07
Registros:
</t>
    </r>
    <r>
      <rPr>
        <u/>
        <sz val="11"/>
        <color rgb="FF0563C1"/>
        <rFont val="Calibri"/>
        <family val="2"/>
      </rPr>
      <t>https://www.youtube.com/watch?v=0_QmhZFP0M0&amp;t=153s
https://etitc.edu.co/es/page/rendicion-cuentas 
https://www.facebook.com/reel/1528979491899713</t>
    </r>
  </si>
  <si>
    <t>Se  reporta un avance del 25% , tras haber  ejecutado  una (1) jornada de capacitación y sensibilización sobre " separación y manejo de residuos sólidos"  en el primer trimestre del 2026.</t>
  </si>
  <si>
    <t>https://itceduco-my.sharepoint.com/:f:/g/personal/gestionculturaorganizacional_itc_edu_co/IgAWFF2nUkMNQpAZhh09D4EvAdC6OhsnQAjYwsqZ5WZo21E?e=Za4Rmc</t>
  </si>
  <si>
    <t>Componente</t>
  </si>
  <si>
    <t>Avance trimestre I</t>
  </si>
  <si>
    <t>Avance trimestre II</t>
  </si>
  <si>
    <t>Avance trimestre III</t>
  </si>
  <si>
    <t>Avance trimestre IV</t>
  </si>
  <si>
    <t>Avance vigencia</t>
  </si>
  <si>
    <t>1. ADMINISTRACIÓN DE RIESGOS</t>
  </si>
  <si>
    <t>2. REDES Y ARTICULACIÓN</t>
  </si>
  <si>
    <t>3. MODELO DE ESTADO ABIERTO</t>
  </si>
  <si>
    <t xml:space="preserve">4. INICIATIVAS ADICIONALES </t>
  </si>
  <si>
    <t xml:space="preserve">Promedio avance PTEP </t>
  </si>
  <si>
    <t>Nota: Promedio calculado sobre el resultado por el número de actividades no sobre componentes</t>
  </si>
  <si>
    <t>Sin avance</t>
  </si>
  <si>
    <t>El seguimiento del primer trimestre de 2026, se presentó al CIGD del mes de abril de 2026.
Los ajustes solicitados al PTEP para e segundo trimestre se presentaron para aprobación del CIGD el 09 de julio de 2026.
Se realizó seguimiento a la ejecución del PTEP con corte a 30 de junio de 2026 para su presentación al CIGD del mes de agosto de 2026.</t>
  </si>
  <si>
    <t xml:space="preserve">En el primer y segundo trimestre de 2026 no se registra publicación de los indicadores de seguimiento del Plan de Desarrollo Institucional  PDI 2025-2032 y del Plan de Acción Institucional - PAI, en el portal web de la ETITC. La Oficina Asesora de Planeación - OAP  adelanta acciones de gestión interna orientadas a retomar la publicación del primer semestre ( trimestre I - II)  y la publicación  periódica de esta información a partir del tercer trimestre de la vigencia.
</t>
  </si>
  <si>
    <t>https://www.etitc.edu.co/archives/seguimientopijun2026.xlsx</t>
  </si>
  <si>
    <t>https://www.etitc.edu.co/es/page/leytransparencia
https://www.etitc.edu.co/archives/ejecucionjun26.pdf</t>
  </si>
  <si>
    <t>https://www.etitc.edu.co/es/page/rendicion-cuentas
https://www.etitc.edu.co/archives/gestion25.pdf</t>
  </si>
  <si>
    <t>El reporte de autoevaluación del ITA se realizará del 01 al 31 de julio de 2026, de acuerdo a la Directiva No. 011 del 4 de junio de 2026 de la Procuraduría General de la Nación</t>
  </si>
  <si>
    <t>Gestión de Servicio al Ciudadano (OAP) - Oficina Jurídica - Control Interno Disciplinario</t>
  </si>
  <si>
    <t>Oficina Asesora de Planeación (MIPG), Talento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</si>
</sst>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sz val="12"/>
      <name val="Calibri"/>
      <family val="2"/>
      <scheme val="minor"/>
    </font>
    <font>
      <b/>
      <sz val="11"/>
      <name val="Calibri"/>
      <family val="2"/>
      <scheme val="minor"/>
    </font>
    <font>
      <sz val="8"/>
      <color theme="1"/>
      <name val="Calibri"/>
      <family val="2"/>
      <scheme val="minor"/>
    </font>
    <font>
      <sz val="8"/>
      <color theme="1"/>
      <name val="Times New Roman"/>
      <family val="1"/>
    </font>
    <font>
      <sz val="10.5"/>
      <color theme="1"/>
      <name val="Times New Roman"/>
      <family val="1"/>
    </font>
    <font>
      <sz val="7"/>
      <color theme="1"/>
      <name val="Times New Roman"/>
      <family val="1"/>
    </font>
    <font>
      <sz val="10"/>
      <color theme="1"/>
      <name val="Times New Roman"/>
      <family val="1"/>
    </font>
    <font>
      <sz val="11"/>
      <name val="Calibri"/>
      <family val="2"/>
      <scheme val="minor"/>
    </font>
    <font>
      <b/>
      <sz val="11"/>
      <color theme="1"/>
      <name val="Calibri"/>
      <family val="2"/>
      <scheme val="minor"/>
    </font>
    <font>
      <b/>
      <sz val="14"/>
      <color theme="1"/>
      <name val="Calibri"/>
      <family val="2"/>
      <scheme val="minor"/>
    </font>
    <font>
      <sz val="11"/>
      <color rgb="FF000000"/>
      <name val="Calibri"/>
      <family val="2"/>
      <scheme val="minor"/>
    </font>
    <font>
      <sz val="10"/>
      <name val="Arial"/>
      <family val="2"/>
    </font>
    <font>
      <b/>
      <sz val="11"/>
      <color theme="0"/>
      <name val="Calibri"/>
      <family val="2"/>
      <scheme val="minor"/>
    </font>
    <font>
      <b/>
      <sz val="12"/>
      <color theme="0"/>
      <name val="Calibri"/>
      <family val="2"/>
      <scheme val="minor"/>
    </font>
    <font>
      <sz val="10"/>
      <name val="Arial"/>
      <family val="2"/>
    </font>
    <font>
      <b/>
      <sz val="14"/>
      <color theme="0"/>
      <name val="Calibri"/>
      <family val="2"/>
      <scheme val="minor"/>
    </font>
    <font>
      <b/>
      <sz val="10"/>
      <color theme="1"/>
      <name val="Calibri"/>
      <family val="2"/>
      <scheme val="minor"/>
    </font>
    <font>
      <sz val="10"/>
      <color theme="1"/>
      <name val="Calibri"/>
      <family val="2"/>
      <scheme val="minor"/>
    </font>
    <font>
      <u/>
      <sz val="11"/>
      <color theme="10"/>
      <name val="Calibri"/>
      <family val="2"/>
      <scheme val="minor"/>
    </font>
    <font>
      <sz val="11"/>
      <color rgb="FFFF0000"/>
      <name val="Calibri"/>
      <family val="2"/>
      <scheme val="minor"/>
    </font>
    <font>
      <b/>
      <sz val="11"/>
      <color rgb="FF000000"/>
      <name val="Calibri"/>
      <family val="2"/>
    </font>
    <font>
      <u/>
      <sz val="11"/>
      <color rgb="FF0563C1"/>
      <name val="Calibri"/>
      <family val="2"/>
    </font>
    <font>
      <u/>
      <sz val="11"/>
      <color theme="10"/>
      <name val="Calibri"/>
      <family val="2"/>
    </font>
    <font>
      <sz val="11"/>
      <color theme="0"/>
      <name val="Calibri"/>
      <family val="2"/>
      <scheme val="minor"/>
    </font>
    <font>
      <sz val="11"/>
      <color rgb="FF000000"/>
      <name val="Calibri"/>
      <family val="2"/>
      <scheme val="minor"/>
    </font>
    <font>
      <b/>
      <sz val="14"/>
      <name val="Calibri"/>
      <family val="2"/>
      <scheme val="minor"/>
    </font>
    <font>
      <sz val="11"/>
      <color rgb="FF000000"/>
      <name val="Calibri"/>
      <family val="2"/>
    </font>
    <font>
      <sz val="11"/>
      <color theme="1"/>
      <name val="Calibri"/>
      <family val="2"/>
    </font>
  </fonts>
  <fills count="13">
    <fill>
      <patternFill patternType="none"/>
    </fill>
    <fill>
      <patternFill patternType="gray125"/>
    </fill>
    <fill>
      <patternFill patternType="solid">
        <fgColor theme="0"/>
        <bgColor indexed="64"/>
      </patternFill>
    </fill>
    <fill>
      <patternFill patternType="solid">
        <fgColor rgb="FFD9D9D9"/>
        <bgColor indexed="64"/>
      </patternFill>
    </fill>
    <fill>
      <patternFill patternType="solid">
        <fgColor rgb="FF002060"/>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24994659260841701"/>
        <bgColor indexed="64"/>
      </patternFill>
    </fill>
    <fill>
      <patternFill patternType="gray0625">
        <fgColor rgb="FF92D050"/>
      </patternFill>
    </fill>
    <fill>
      <patternFill patternType="solid">
        <fgColor rgb="FFFFFFFF"/>
        <bgColor rgb="FF000000"/>
      </patternFill>
    </fill>
  </fills>
  <borders count="42">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auto="1"/>
      </left>
      <right style="thin">
        <color auto="1"/>
      </right>
      <top/>
      <bottom style="medium">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s>
  <cellStyleXfs count="7">
    <xf numFmtId="0" fontId="0" fillId="0" borderId="0"/>
    <xf numFmtId="9" fontId="1" fillId="0" borderId="0" applyFont="0" applyFill="0" applyBorder="0" applyAlignment="0" applyProtection="0"/>
    <xf numFmtId="0" fontId="13" fillId="0" borderId="0"/>
    <xf numFmtId="0" fontId="16" fillId="0" borderId="0"/>
    <xf numFmtId="0" fontId="13" fillId="0" borderId="0"/>
    <xf numFmtId="0" fontId="20" fillId="0" borderId="0" applyNumberFormat="0" applyFill="0" applyBorder="0" applyAlignment="0" applyProtection="0"/>
    <xf numFmtId="0" fontId="20" fillId="0" borderId="0" applyNumberFormat="0" applyFill="0" applyBorder="0" applyAlignment="0" applyProtection="0"/>
  </cellStyleXfs>
  <cellXfs count="220">
    <xf numFmtId="0" fontId="0" fillId="0" borderId="0" xfId="0"/>
    <xf numFmtId="0" fontId="5" fillId="3" borderId="7" xfId="0" applyFont="1" applyFill="1" applyBorder="1" applyAlignment="1">
      <alignment vertical="center" wrapText="1"/>
    </xf>
    <xf numFmtId="0" fontId="6" fillId="0" borderId="7" xfId="0" applyFont="1" applyBorder="1" applyAlignment="1">
      <alignment vertical="center" wrapText="1"/>
    </xf>
    <xf numFmtId="0" fontId="4" fillId="0" borderId="7" xfId="0" applyFont="1" applyBorder="1" applyAlignment="1">
      <alignment vertical="center" wrapText="1"/>
    </xf>
    <xf numFmtId="0" fontId="7" fillId="3" borderId="7" xfId="0" applyFont="1" applyFill="1" applyBorder="1" applyAlignment="1">
      <alignment vertical="center" wrapText="1"/>
    </xf>
    <xf numFmtId="0" fontId="0" fillId="0" borderId="7" xfId="0" applyBorder="1" applyAlignment="1">
      <alignment vertical="top" wrapText="1"/>
    </xf>
    <xf numFmtId="0" fontId="4" fillId="3" borderId="8" xfId="0" applyFont="1" applyFill="1" applyBorder="1" applyAlignment="1">
      <alignment vertical="center" wrapText="1"/>
    </xf>
    <xf numFmtId="0" fontId="0" fillId="0" borderId="8" xfId="0" applyBorder="1" applyAlignment="1">
      <alignment vertical="top" wrapText="1"/>
    </xf>
    <xf numFmtId="0" fontId="4" fillId="3" borderId="7" xfId="0" applyFont="1" applyFill="1" applyBorder="1" applyAlignment="1">
      <alignment vertical="center" wrapText="1"/>
    </xf>
    <xf numFmtId="0" fontId="0" fillId="3" borderId="7" xfId="0" applyFill="1" applyBorder="1" applyAlignment="1">
      <alignment vertical="top" wrapText="1"/>
    </xf>
    <xf numFmtId="0" fontId="0" fillId="3" borderId="8" xfId="0" applyFill="1" applyBorder="1" applyAlignment="1">
      <alignment vertical="top" wrapText="1"/>
    </xf>
    <xf numFmtId="0" fontId="8" fillId="0" borderId="7" xfId="0" applyFont="1" applyBorder="1" applyAlignment="1">
      <alignment vertical="center" wrapText="1"/>
    </xf>
    <xf numFmtId="0" fontId="4" fillId="0" borderId="7" xfId="0" applyFont="1" applyBorder="1" applyAlignment="1">
      <alignment horizontal="justify" vertical="center" wrapText="1"/>
    </xf>
    <xf numFmtId="0" fontId="0" fillId="2" borderId="0" xfId="0" applyFill="1"/>
    <xf numFmtId="0" fontId="0" fillId="0" borderId="0" xfId="0" applyAlignment="1">
      <alignment wrapText="1"/>
    </xf>
    <xf numFmtId="0" fontId="0" fillId="0" borderId="0" xfId="0" applyAlignment="1">
      <alignment horizontal="left" vertical="top"/>
    </xf>
    <xf numFmtId="0" fontId="0" fillId="2" borderId="0" xfId="0" applyFill="1" applyAlignment="1">
      <alignment horizontal="justify" vertical="center" wrapText="1"/>
    </xf>
    <xf numFmtId="0" fontId="19" fillId="2" borderId="0" xfId="0" applyFont="1" applyFill="1" applyAlignment="1">
      <alignment horizontal="center" vertical="center" wrapText="1"/>
    </xf>
    <xf numFmtId="14" fontId="19" fillId="2" borderId="0" xfId="0" applyNumberFormat="1" applyFont="1" applyFill="1" applyAlignment="1">
      <alignment horizontal="center" vertical="center" wrapText="1"/>
    </xf>
    <xf numFmtId="0" fontId="0" fillId="0" borderId="10" xfId="0" applyBorder="1" applyAlignment="1">
      <alignment horizontal="justify" vertical="center" wrapText="1"/>
    </xf>
    <xf numFmtId="1" fontId="0" fillId="0" borderId="0" xfId="0" applyNumberFormat="1"/>
    <xf numFmtId="0" fontId="19" fillId="9" borderId="12" xfId="0" applyFont="1" applyFill="1" applyBorder="1" applyAlignment="1">
      <alignment vertical="center" wrapText="1"/>
    </xf>
    <xf numFmtId="0" fontId="14" fillId="4" borderId="0" xfId="0" applyFont="1" applyFill="1" applyAlignment="1">
      <alignment horizontal="center" vertical="top" wrapText="1"/>
    </xf>
    <xf numFmtId="0" fontId="17" fillId="0" borderId="12" xfId="0" applyFont="1" applyBorder="1" applyAlignment="1">
      <alignment horizontal="center" vertical="center"/>
    </xf>
    <xf numFmtId="0" fontId="12" fillId="0" borderId="12" xfId="0" applyFont="1" applyBorder="1" applyAlignment="1" applyProtection="1">
      <alignment vertical="top" wrapText="1"/>
      <protection locked="0"/>
    </xf>
    <xf numFmtId="0" fontId="0" fillId="9" borderId="12" xfId="0" applyFill="1" applyBorder="1" applyAlignment="1">
      <alignment vertical="center" wrapText="1"/>
    </xf>
    <xf numFmtId="0" fontId="0" fillId="2" borderId="12" xfId="0" applyFill="1" applyBorder="1" applyAlignment="1">
      <alignment horizontal="center" vertical="center" wrapText="1"/>
    </xf>
    <xf numFmtId="0" fontId="0" fillId="0" borderId="12" xfId="0" applyBorder="1" applyAlignment="1">
      <alignment horizontal="justify" vertical="center" wrapText="1"/>
    </xf>
    <xf numFmtId="0" fontId="0" fillId="0" borderId="12" xfId="0" applyBorder="1" applyAlignment="1">
      <alignment horizontal="center" vertical="center" wrapText="1"/>
    </xf>
    <xf numFmtId="0" fontId="0" fillId="9" borderId="15" xfId="0" applyFill="1" applyBorder="1" applyAlignment="1">
      <alignment vertical="center" wrapText="1"/>
    </xf>
    <xf numFmtId="0" fontId="0" fillId="2" borderId="15" xfId="0" applyFill="1" applyBorder="1" applyAlignment="1">
      <alignment horizontal="justify" vertical="center" wrapText="1"/>
    </xf>
    <xf numFmtId="0" fontId="0" fillId="2" borderId="15" xfId="0" applyFill="1" applyBorder="1" applyAlignment="1">
      <alignment horizontal="center" vertical="center" wrapText="1"/>
    </xf>
    <xf numFmtId="14" fontId="0" fillId="2" borderId="15" xfId="0" applyNumberFormat="1" applyFill="1" applyBorder="1" applyAlignment="1">
      <alignment horizontal="center" vertical="center" wrapText="1"/>
    </xf>
    <xf numFmtId="0" fontId="17" fillId="0" borderId="15" xfId="0" applyFont="1" applyBorder="1" applyAlignment="1">
      <alignment horizontal="center" vertical="center"/>
    </xf>
    <xf numFmtId="0" fontId="12" fillId="2" borderId="12" xfId="0" applyFont="1" applyFill="1" applyBorder="1" applyAlignment="1">
      <alignment horizontal="justify" vertical="center" wrapText="1"/>
    </xf>
    <xf numFmtId="14" fontId="0" fillId="2" borderId="12" xfId="0" applyNumberFormat="1" applyFill="1" applyBorder="1" applyAlignment="1">
      <alignment horizontal="center" vertical="center" wrapText="1"/>
    </xf>
    <xf numFmtId="0" fontId="0" fillId="2" borderId="12" xfId="0" applyFill="1" applyBorder="1" applyAlignment="1">
      <alignment horizontal="justify" vertical="center" wrapText="1"/>
    </xf>
    <xf numFmtId="0" fontId="0" fillId="2" borderId="11" xfId="0" applyFill="1" applyBorder="1" applyAlignment="1">
      <alignment horizontal="left" vertical="top" wrapText="1"/>
    </xf>
    <xf numFmtId="0" fontId="26" fillId="0" borderId="12" xfId="0" applyFont="1" applyBorder="1" applyAlignment="1">
      <alignment horizontal="center" vertical="center" wrapText="1"/>
    </xf>
    <xf numFmtId="0" fontId="9" fillId="0" borderId="12" xfId="0" applyFont="1" applyBorder="1" applyAlignment="1">
      <alignment horizontal="justify" vertical="center" wrapText="1"/>
    </xf>
    <xf numFmtId="14" fontId="19" fillId="2" borderId="12" xfId="0" applyNumberFormat="1" applyFont="1" applyFill="1" applyBorder="1" applyAlignment="1">
      <alignment horizontal="center" vertical="center" wrapText="1"/>
    </xf>
    <xf numFmtId="0" fontId="19" fillId="9" borderId="20" xfId="0" applyFont="1" applyFill="1" applyBorder="1" applyAlignment="1">
      <alignment vertical="center" wrapText="1"/>
    </xf>
    <xf numFmtId="14" fontId="0" fillId="0" borderId="12" xfId="0" applyNumberFormat="1" applyBorder="1" applyAlignment="1">
      <alignment horizontal="center" vertical="center" wrapText="1"/>
    </xf>
    <xf numFmtId="14" fontId="0" fillId="0" borderId="20" xfId="0" applyNumberFormat="1" applyBorder="1" applyAlignment="1">
      <alignment horizontal="center" vertical="center" wrapText="1"/>
    </xf>
    <xf numFmtId="0" fontId="0" fillId="0" borderId="12" xfId="0" applyBorder="1" applyAlignment="1">
      <alignment horizontal="left" vertical="center" wrapText="1"/>
    </xf>
    <xf numFmtId="0" fontId="0" fillId="0" borderId="12" xfId="0" applyBorder="1" applyAlignment="1">
      <alignment horizontal="center" vertical="center" wrapText="1" shrinkToFit="1"/>
    </xf>
    <xf numFmtId="0" fontId="9" fillId="0" borderId="12" xfId="0" applyFont="1" applyBorder="1" applyAlignment="1">
      <alignment horizontal="left" vertical="center" wrapText="1"/>
    </xf>
    <xf numFmtId="0" fontId="0" fillId="0" borderId="12" xfId="0" applyBorder="1" applyAlignment="1">
      <alignment horizontal="justify" vertical="center" shrinkToFit="1"/>
    </xf>
    <xf numFmtId="14" fontId="0" fillId="2" borderId="12" xfId="0" applyNumberFormat="1" applyFill="1" applyBorder="1" applyAlignment="1">
      <alignment horizontal="center" vertical="center" wrapText="1" shrinkToFit="1"/>
    </xf>
    <xf numFmtId="14" fontId="0" fillId="0" borderId="12" xfId="0" applyNumberFormat="1" applyBorder="1" applyAlignment="1">
      <alignment horizontal="center" vertical="center" shrinkToFit="1"/>
    </xf>
    <xf numFmtId="0" fontId="19" fillId="2" borderId="12" xfId="0" applyFont="1" applyFill="1" applyBorder="1" applyAlignment="1">
      <alignment horizontal="center" vertical="center" wrapText="1"/>
    </xf>
    <xf numFmtId="0" fontId="0" fillId="0" borderId="20" xfId="0" applyBorder="1" applyAlignment="1">
      <alignment horizontal="center" vertical="center" wrapText="1"/>
    </xf>
    <xf numFmtId="0" fontId="18" fillId="8" borderId="12" xfId="0" applyFont="1" applyFill="1" applyBorder="1" applyAlignment="1">
      <alignment horizontal="center" vertical="center" textRotation="90" wrapText="1"/>
    </xf>
    <xf numFmtId="0" fontId="18" fillId="8" borderId="20" xfId="0" applyFont="1" applyFill="1" applyBorder="1" applyAlignment="1">
      <alignment horizontal="center" vertical="center" textRotation="90"/>
    </xf>
    <xf numFmtId="0" fontId="0" fillId="0" borderId="20" xfId="0" applyBorder="1" applyAlignment="1">
      <alignment horizontal="justify" vertical="center" wrapText="1"/>
    </xf>
    <xf numFmtId="0" fontId="0" fillId="0" borderId="20" xfId="0" applyBorder="1" applyAlignment="1">
      <alignment horizontal="left" vertical="center" wrapText="1"/>
    </xf>
    <xf numFmtId="0" fontId="10" fillId="0" borderId="24" xfId="0" applyFont="1" applyBorder="1" applyAlignment="1">
      <alignment horizontal="center" vertical="center" wrapText="1"/>
    </xf>
    <xf numFmtId="0" fontId="10" fillId="0" borderId="24" xfId="0" applyFont="1" applyBorder="1" applyAlignment="1">
      <alignment horizontal="center" vertical="center"/>
    </xf>
    <xf numFmtId="0" fontId="10" fillId="0" borderId="24" xfId="0" applyFont="1" applyBorder="1" applyAlignment="1">
      <alignment vertical="center" wrapText="1"/>
    </xf>
    <xf numFmtId="0" fontId="10" fillId="0" borderId="25" xfId="0" applyFont="1" applyBorder="1" applyAlignment="1">
      <alignment horizontal="center" vertical="center" wrapText="1"/>
    </xf>
    <xf numFmtId="0" fontId="0" fillId="2" borderId="12" xfId="0" applyFill="1" applyBorder="1" applyAlignment="1" applyProtection="1">
      <alignment horizontal="left" vertical="top" wrapText="1"/>
      <protection locked="0"/>
    </xf>
    <xf numFmtId="9" fontId="17" fillId="0" borderId="12" xfId="0" applyNumberFormat="1" applyFont="1" applyBorder="1" applyAlignment="1">
      <alignment horizontal="center" vertical="center"/>
    </xf>
    <xf numFmtId="0" fontId="12" fillId="0" borderId="15" xfId="0" applyFont="1" applyBorder="1" applyAlignment="1" applyProtection="1">
      <alignmen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0" fillId="2" borderId="20" xfId="0" applyFill="1" applyBorder="1" applyAlignment="1" applyProtection="1">
      <alignment horizontal="left" vertical="top" wrapText="1"/>
      <protection locked="0"/>
    </xf>
    <xf numFmtId="0" fontId="12" fillId="0" borderId="12" xfId="0" applyFont="1" applyBorder="1" applyAlignment="1" applyProtection="1">
      <alignment horizontal="left" vertical="center" wrapText="1"/>
      <protection locked="0"/>
    </xf>
    <xf numFmtId="0" fontId="0" fillId="0" borderId="12" xfId="0" applyBorder="1" applyAlignment="1" applyProtection="1">
      <alignment horizontal="justify" vertical="center" wrapText="1"/>
      <protection locked="0"/>
    </xf>
    <xf numFmtId="9" fontId="17" fillId="0" borderId="22" xfId="0" applyNumberFormat="1" applyFont="1" applyBorder="1" applyAlignment="1">
      <alignment horizontal="center" vertical="center"/>
    </xf>
    <xf numFmtId="9" fontId="17" fillId="0" borderId="20" xfId="0" applyNumberFormat="1" applyFont="1" applyBorder="1" applyAlignment="1">
      <alignment horizontal="center" vertical="center"/>
    </xf>
    <xf numFmtId="0" fontId="0" fillId="0" borderId="12" xfId="0" applyBorder="1"/>
    <xf numFmtId="9" fontId="0" fillId="0" borderId="12" xfId="0" applyNumberFormat="1" applyBorder="1" applyAlignment="1">
      <alignment horizontal="center"/>
    </xf>
    <xf numFmtId="0" fontId="25" fillId="10" borderId="14" xfId="0" applyFont="1" applyFill="1" applyBorder="1" applyAlignment="1">
      <alignment horizontal="center"/>
    </xf>
    <xf numFmtId="0" fontId="25" fillId="10" borderId="15" xfId="0" applyFont="1" applyFill="1" applyBorder="1" applyAlignment="1">
      <alignment horizontal="center"/>
    </xf>
    <xf numFmtId="0" fontId="25" fillId="10" borderId="16" xfId="0" applyFont="1" applyFill="1" applyBorder="1" applyAlignment="1">
      <alignment horizontal="center"/>
    </xf>
    <xf numFmtId="0" fontId="0" fillId="0" borderId="17" xfId="0" applyBorder="1"/>
    <xf numFmtId="9" fontId="0" fillId="0" borderId="18" xfId="0" applyNumberFormat="1" applyBorder="1" applyAlignment="1">
      <alignment horizontal="center"/>
    </xf>
    <xf numFmtId="0" fontId="10" fillId="11" borderId="19" xfId="0" applyFont="1" applyFill="1" applyBorder="1" applyAlignment="1">
      <alignment horizontal="center"/>
    </xf>
    <xf numFmtId="9" fontId="10" fillId="11" borderId="20" xfId="0" applyNumberFormat="1" applyFont="1" applyFill="1" applyBorder="1" applyAlignment="1">
      <alignment horizontal="center" vertical="center"/>
    </xf>
    <xf numFmtId="0" fontId="10" fillId="11" borderId="20" xfId="0" applyFont="1" applyFill="1" applyBorder="1" applyAlignment="1">
      <alignment horizontal="center" vertical="center"/>
    </xf>
    <xf numFmtId="9" fontId="10" fillId="11" borderId="21" xfId="0" applyNumberFormat="1" applyFont="1" applyFill="1" applyBorder="1" applyAlignment="1">
      <alignment horizontal="center" vertical="center"/>
    </xf>
    <xf numFmtId="0" fontId="0" fillId="0" borderId="12" xfId="0" applyBorder="1" applyAlignment="1" applyProtection="1">
      <alignment wrapText="1"/>
      <protection locked="0"/>
    </xf>
    <xf numFmtId="0" fontId="20" fillId="0" borderId="12" xfId="5" applyBorder="1" applyAlignment="1" applyProtection="1">
      <alignment wrapText="1"/>
      <protection locked="0"/>
    </xf>
    <xf numFmtId="0" fontId="20" fillId="0" borderId="12" xfId="5" applyBorder="1" applyAlignment="1" applyProtection="1">
      <alignment vertical="center" wrapText="1"/>
      <protection locked="0"/>
    </xf>
    <xf numFmtId="0" fontId="20" fillId="0" borderId="12" xfId="6" applyBorder="1" applyAlignment="1" applyProtection="1">
      <alignment vertical="center" wrapText="1"/>
      <protection locked="0"/>
    </xf>
    <xf numFmtId="0" fontId="20" fillId="0" borderId="12" xfId="6" applyBorder="1" applyAlignment="1" applyProtection="1">
      <alignment wrapText="1"/>
      <protection locked="0"/>
    </xf>
    <xf numFmtId="0" fontId="24" fillId="0" borderId="12" xfId="6" applyFont="1" applyBorder="1" applyAlignment="1" applyProtection="1">
      <alignment vertical="center" wrapText="1"/>
      <protection locked="0"/>
    </xf>
    <xf numFmtId="0" fontId="0" fillId="9" borderId="22" xfId="0" applyFill="1" applyBorder="1" applyAlignment="1">
      <alignment vertical="center" wrapText="1"/>
    </xf>
    <xf numFmtId="0" fontId="0" fillId="2" borderId="22" xfId="0" applyFill="1" applyBorder="1" applyAlignment="1">
      <alignment horizontal="justify" vertical="center" wrapText="1"/>
    </xf>
    <xf numFmtId="0" fontId="0" fillId="0" borderId="22" xfId="0" applyBorder="1" applyAlignment="1">
      <alignment horizontal="justify" vertical="center" wrapText="1"/>
    </xf>
    <xf numFmtId="0" fontId="0" fillId="2" borderId="22" xfId="0" applyFill="1" applyBorder="1" applyAlignment="1">
      <alignment horizontal="center" vertical="center" wrapText="1"/>
    </xf>
    <xf numFmtId="14" fontId="0" fillId="2" borderId="22" xfId="0" applyNumberFormat="1" applyFill="1" applyBorder="1" applyAlignment="1">
      <alignment horizontal="center" vertical="center" wrapText="1"/>
    </xf>
    <xf numFmtId="0" fontId="0" fillId="2" borderId="22" xfId="0" applyFill="1" applyBorder="1" applyAlignment="1" applyProtection="1">
      <alignment horizontal="left" vertical="top" wrapText="1"/>
      <protection locked="0"/>
    </xf>
    <xf numFmtId="0" fontId="0" fillId="9" borderId="20" xfId="0" applyFill="1" applyBorder="1" applyAlignment="1">
      <alignment vertical="center" wrapText="1"/>
    </xf>
    <xf numFmtId="0" fontId="9" fillId="0" borderId="20" xfId="0" applyFont="1" applyBorder="1" applyAlignment="1">
      <alignment horizontal="justify" vertical="center" wrapText="1"/>
    </xf>
    <xf numFmtId="0" fontId="0" fillId="0" borderId="20" xfId="0" applyBorder="1" applyAlignment="1">
      <alignment horizontal="center" vertical="center" wrapText="1" shrinkToFit="1"/>
    </xf>
    <xf numFmtId="14" fontId="0" fillId="2" borderId="20" xfId="0" applyNumberFormat="1" applyFill="1" applyBorder="1" applyAlignment="1">
      <alignment horizontal="center" vertical="center" wrapText="1" shrinkToFit="1"/>
    </xf>
    <xf numFmtId="0" fontId="12" fillId="0" borderId="20" xfId="0" applyFont="1" applyBorder="1" applyAlignment="1" applyProtection="1">
      <alignment horizontal="justify" vertical="center" wrapText="1"/>
      <protection locked="0"/>
    </xf>
    <xf numFmtId="0" fontId="0" fillId="0" borderId="12" xfId="0" applyBorder="1" applyAlignment="1" applyProtection="1">
      <alignment horizontal="center" vertical="center" wrapText="1"/>
      <protection locked="0"/>
    </xf>
    <xf numFmtId="0" fontId="0" fillId="0" borderId="20" xfId="0" applyBorder="1" applyAlignment="1" applyProtection="1">
      <alignment horizontal="left" vertical="center" wrapText="1"/>
      <protection locked="0"/>
    </xf>
    <xf numFmtId="0" fontId="0" fillId="0" borderId="21" xfId="0" applyBorder="1" applyAlignment="1" applyProtection="1">
      <alignment horizontal="center" vertical="center" wrapText="1"/>
      <protection locked="0"/>
    </xf>
    <xf numFmtId="0" fontId="0" fillId="0" borderId="22" xfId="0" applyBorder="1" applyProtection="1">
      <protection locked="0"/>
    </xf>
    <xf numFmtId="0" fontId="0" fillId="0" borderId="29" xfId="0" applyBorder="1" applyAlignment="1" applyProtection="1">
      <alignment horizontal="center" vertical="center" wrapText="1"/>
      <protection locked="0"/>
    </xf>
    <xf numFmtId="0" fontId="20" fillId="0" borderId="20" xfId="6" applyBorder="1" applyAlignment="1" applyProtection="1">
      <alignment vertical="center" wrapText="1"/>
      <protection locked="0"/>
    </xf>
    <xf numFmtId="0" fontId="0" fillId="0" borderId="22" xfId="0" applyBorder="1" applyAlignment="1" applyProtection="1">
      <alignment wrapText="1"/>
      <protection locked="0"/>
    </xf>
    <xf numFmtId="0" fontId="10" fillId="8" borderId="20" xfId="0" applyFont="1" applyFill="1" applyBorder="1" applyAlignment="1">
      <alignment horizontal="center" vertical="center" textRotation="90" wrapText="1"/>
    </xf>
    <xf numFmtId="0" fontId="0" fillId="2" borderId="20" xfId="0" applyFill="1" applyBorder="1" applyAlignment="1">
      <alignment horizontal="justify" vertical="center" wrapText="1"/>
    </xf>
    <xf numFmtId="0" fontId="0" fillId="2" borderId="20" xfId="0" applyFill="1" applyBorder="1" applyAlignment="1">
      <alignment horizontal="center" vertical="center" wrapText="1"/>
    </xf>
    <xf numFmtId="0" fontId="0" fillId="0" borderId="20" xfId="0" applyBorder="1" applyAlignment="1" applyProtection="1">
      <alignment wrapText="1"/>
      <protection locked="0"/>
    </xf>
    <xf numFmtId="0" fontId="14" fillId="6" borderId="26" xfId="0" applyFont="1" applyFill="1" applyBorder="1" applyAlignment="1">
      <alignment horizontal="center" vertical="center" wrapText="1"/>
    </xf>
    <xf numFmtId="0" fontId="14" fillId="6" borderId="13" xfId="0" applyFont="1" applyFill="1" applyBorder="1" applyAlignment="1">
      <alignment horizontal="center" vertical="center" wrapText="1"/>
    </xf>
    <xf numFmtId="0" fontId="14" fillId="6" borderId="13" xfId="0" applyFont="1" applyFill="1" applyBorder="1" applyAlignment="1">
      <alignment horizontal="center" vertical="center"/>
    </xf>
    <xf numFmtId="14" fontId="0" fillId="0" borderId="22" xfId="0" applyNumberFormat="1" applyBorder="1" applyAlignment="1">
      <alignment horizontal="center" vertical="center" wrapText="1"/>
    </xf>
    <xf numFmtId="0" fontId="0" fillId="0" borderId="15" xfId="0" applyBorder="1" applyAlignment="1" applyProtection="1">
      <alignment horizontal="center" vertical="center" wrapText="1"/>
      <protection locked="0"/>
    </xf>
    <xf numFmtId="0" fontId="18" fillId="8" borderId="20" xfId="0" applyFont="1" applyFill="1" applyBorder="1" applyAlignment="1">
      <alignment horizontal="center" vertical="center" textRotation="90" wrapText="1"/>
    </xf>
    <xf numFmtId="14" fontId="19" fillId="2" borderId="20" xfId="0" applyNumberFormat="1" applyFont="1" applyFill="1" applyBorder="1" applyAlignment="1">
      <alignment horizontal="center" vertical="center" wrapText="1"/>
    </xf>
    <xf numFmtId="0" fontId="17" fillId="0" borderId="20" xfId="0" applyFont="1" applyBorder="1" applyAlignment="1">
      <alignment horizontal="center" vertical="center"/>
    </xf>
    <xf numFmtId="0" fontId="0" fillId="0" borderId="18" xfId="0" applyBorder="1" applyAlignment="1">
      <alignment horizontal="center" vertical="center" wrapText="1"/>
    </xf>
    <xf numFmtId="0" fontId="0" fillId="0" borderId="21" xfId="0" applyBorder="1" applyAlignment="1">
      <alignment horizontal="center" vertical="center" wrapText="1"/>
    </xf>
    <xf numFmtId="0" fontId="0" fillId="0" borderId="29" xfId="0" applyBorder="1" applyAlignment="1">
      <alignment horizontal="center" vertical="center" wrapText="1"/>
    </xf>
    <xf numFmtId="0" fontId="14" fillId="6" borderId="1" xfId="0" applyFont="1" applyFill="1" applyBorder="1" applyAlignment="1">
      <alignment horizontal="center" vertical="center" wrapText="1"/>
    </xf>
    <xf numFmtId="0" fontId="14" fillId="6" borderId="27" xfId="0" applyFont="1" applyFill="1" applyBorder="1" applyAlignment="1">
      <alignment horizontal="center" vertical="center" wrapText="1"/>
    </xf>
    <xf numFmtId="0" fontId="14" fillId="5" borderId="27" xfId="0" applyFont="1" applyFill="1" applyBorder="1" applyAlignment="1">
      <alignment horizontal="center" vertical="center" wrapText="1"/>
    </xf>
    <xf numFmtId="0" fontId="0" fillId="2" borderId="12" xfId="0" applyFill="1" applyBorder="1" applyAlignment="1">
      <alignment horizontal="left" vertical="top" wrapText="1"/>
    </xf>
    <xf numFmtId="0" fontId="20" fillId="0" borderId="12" xfId="6" applyBorder="1" applyAlignment="1" applyProtection="1">
      <alignment wrapText="1"/>
    </xf>
    <xf numFmtId="0" fontId="0" fillId="2" borderId="22" xfId="0" applyFill="1" applyBorder="1" applyAlignment="1">
      <alignment horizontal="left" vertical="top" wrapText="1"/>
    </xf>
    <xf numFmtId="0" fontId="0" fillId="0" borderId="22" xfId="0" applyBorder="1" applyAlignment="1">
      <alignment wrapText="1"/>
    </xf>
    <xf numFmtId="0" fontId="0" fillId="0" borderId="12" xfId="0" applyBorder="1" applyAlignment="1">
      <alignment wrapText="1"/>
    </xf>
    <xf numFmtId="0" fontId="21" fillId="0" borderId="22" xfId="0" applyFont="1" applyBorder="1" applyAlignment="1">
      <alignment horizontal="justify" vertical="center" wrapText="1"/>
    </xf>
    <xf numFmtId="0" fontId="20" fillId="0" borderId="12" xfId="5" applyBorder="1" applyAlignment="1" applyProtection="1">
      <alignment wrapText="1"/>
    </xf>
    <xf numFmtId="0" fontId="20" fillId="0" borderId="12" xfId="5" applyBorder="1" applyAlignment="1" applyProtection="1">
      <alignment vertical="center" wrapText="1"/>
    </xf>
    <xf numFmtId="0" fontId="20" fillId="0" borderId="12" xfId="6" applyBorder="1" applyAlignment="1" applyProtection="1">
      <alignment vertical="center" wrapText="1"/>
    </xf>
    <xf numFmtId="0" fontId="21" fillId="0" borderId="12" xfId="0" applyFont="1" applyBorder="1" applyAlignment="1">
      <alignment horizontal="justify" vertical="center" wrapText="1"/>
    </xf>
    <xf numFmtId="0" fontId="12" fillId="0" borderId="12" xfId="0" applyFont="1" applyBorder="1" applyAlignment="1">
      <alignment horizontal="left" vertical="center" wrapText="1"/>
    </xf>
    <xf numFmtId="0" fontId="24" fillId="0" borderId="12" xfId="6" applyFont="1" applyBorder="1" applyAlignment="1" applyProtection="1">
      <alignment vertical="center" wrapText="1"/>
    </xf>
    <xf numFmtId="0" fontId="0" fillId="2" borderId="20" xfId="0" applyFill="1" applyBorder="1" applyAlignment="1">
      <alignment horizontal="left" vertical="top" wrapText="1"/>
    </xf>
    <xf numFmtId="0" fontId="0" fillId="0" borderId="22" xfId="0" applyBorder="1" applyAlignment="1" applyProtection="1">
      <alignment horizontal="justify" vertical="center" wrapText="1"/>
      <protection locked="0"/>
    </xf>
    <xf numFmtId="0" fontId="20" fillId="0" borderId="12" xfId="5" applyBorder="1" applyAlignment="1" applyProtection="1">
      <alignment horizontal="left" vertical="center" wrapText="1"/>
      <protection locked="0"/>
    </xf>
    <xf numFmtId="0" fontId="29" fillId="0" borderId="12" xfId="0" applyFont="1" applyBorder="1" applyAlignment="1" applyProtection="1">
      <alignment horizontal="justify" vertical="center" wrapText="1"/>
      <protection locked="0"/>
    </xf>
    <xf numFmtId="0" fontId="0" fillId="0" borderId="0" xfId="0" applyAlignment="1" applyProtection="1">
      <alignment horizontal="left" vertical="top" wrapText="1"/>
      <protection locked="0"/>
    </xf>
    <xf numFmtId="9" fontId="17" fillId="0" borderId="12" xfId="1" applyFont="1" applyBorder="1" applyAlignment="1">
      <alignment horizontal="center" vertical="center"/>
    </xf>
    <xf numFmtId="9" fontId="17" fillId="0" borderId="20" xfId="1" applyFont="1" applyBorder="1" applyAlignment="1">
      <alignment horizontal="center" vertical="center"/>
    </xf>
    <xf numFmtId="9" fontId="17" fillId="0" borderId="22" xfId="1" applyFont="1" applyBorder="1" applyAlignment="1">
      <alignment horizontal="center" vertical="center"/>
    </xf>
    <xf numFmtId="0" fontId="0" fillId="9" borderId="33" xfId="0" applyFill="1" applyBorder="1" applyAlignment="1">
      <alignment vertical="center" wrapText="1"/>
    </xf>
    <xf numFmtId="0" fontId="0" fillId="2" borderId="33" xfId="0" applyFill="1" applyBorder="1" applyAlignment="1">
      <alignment horizontal="justify" vertical="center" wrapText="1"/>
    </xf>
    <xf numFmtId="0" fontId="0" fillId="2" borderId="33" xfId="0" applyFill="1" applyBorder="1" applyAlignment="1">
      <alignment horizontal="center" vertical="center" wrapText="1"/>
    </xf>
    <xf numFmtId="14" fontId="0" fillId="2" borderId="33" xfId="0" applyNumberFormat="1" applyFill="1" applyBorder="1" applyAlignment="1">
      <alignment horizontal="center" vertical="center" wrapText="1"/>
    </xf>
    <xf numFmtId="0" fontId="12" fillId="0" borderId="33" xfId="0" applyFont="1" applyBorder="1" applyAlignment="1" applyProtection="1">
      <alignment vertical="top" wrapText="1"/>
      <protection locked="0"/>
    </xf>
    <xf numFmtId="9" fontId="17" fillId="0" borderId="33" xfId="1" applyFont="1" applyBorder="1" applyAlignment="1">
      <alignment horizontal="center" vertical="center"/>
    </xf>
    <xf numFmtId="0" fontId="0" fillId="0" borderId="33" xfId="0" applyBorder="1" applyAlignment="1" applyProtection="1">
      <alignment horizontal="center" vertical="center" wrapText="1"/>
      <protection locked="0"/>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18" fillId="8" borderId="38" xfId="0" applyFont="1" applyFill="1" applyBorder="1" applyAlignment="1">
      <alignment horizontal="center" vertical="center" textRotation="90" wrapText="1"/>
    </xf>
    <xf numFmtId="0" fontId="19" fillId="9" borderId="38" xfId="0" applyFont="1" applyFill="1" applyBorder="1" applyAlignment="1">
      <alignment vertical="center" wrapText="1"/>
    </xf>
    <xf numFmtId="0" fontId="0" fillId="2" borderId="38" xfId="0" applyFill="1" applyBorder="1" applyAlignment="1">
      <alignment horizontal="justify" vertical="center" wrapText="1"/>
    </xf>
    <xf numFmtId="0" fontId="9" fillId="0" borderId="38" xfId="0" applyFont="1" applyBorder="1" applyAlignment="1">
      <alignment horizontal="justify" vertical="center" wrapText="1"/>
    </xf>
    <xf numFmtId="0" fontId="0" fillId="2" borderId="38" xfId="0" applyFill="1" applyBorder="1" applyAlignment="1">
      <alignment horizontal="center" vertical="center" wrapText="1"/>
    </xf>
    <xf numFmtId="14" fontId="19" fillId="2" borderId="38" xfId="0" applyNumberFormat="1" applyFont="1" applyFill="1" applyBorder="1" applyAlignment="1">
      <alignment horizontal="center" vertical="center" wrapText="1"/>
    </xf>
    <xf numFmtId="0" fontId="28" fillId="12" borderId="38" xfId="0" applyFont="1" applyFill="1" applyBorder="1" applyAlignment="1" applyProtection="1">
      <alignment horizontal="left" vertical="top" wrapText="1"/>
      <protection locked="0"/>
    </xf>
    <xf numFmtId="9" fontId="27" fillId="0" borderId="38" xfId="1" applyFont="1" applyBorder="1" applyAlignment="1">
      <alignment horizontal="center" vertical="center"/>
    </xf>
    <xf numFmtId="9" fontId="17" fillId="0" borderId="38" xfId="1" applyFont="1" applyBorder="1" applyAlignment="1">
      <alignment horizontal="center" vertical="center"/>
    </xf>
    <xf numFmtId="0" fontId="0" fillId="0" borderId="38" xfId="0" applyBorder="1" applyAlignment="1" applyProtection="1">
      <alignment wrapText="1"/>
      <protection locked="0"/>
    </xf>
    <xf numFmtId="0" fontId="0" fillId="0" borderId="39" xfId="0" applyBorder="1" applyAlignment="1">
      <alignment horizontal="center" vertical="center" wrapText="1"/>
    </xf>
    <xf numFmtId="0" fontId="0" fillId="0" borderId="41" xfId="0" applyBorder="1" applyAlignment="1">
      <alignment horizontal="center" vertical="center" wrapText="1"/>
    </xf>
    <xf numFmtId="0" fontId="10" fillId="8" borderId="38" xfId="0" applyFont="1" applyFill="1" applyBorder="1" applyAlignment="1">
      <alignment horizontal="center" vertical="center" textRotation="90" wrapText="1"/>
    </xf>
    <xf numFmtId="0" fontId="0" fillId="9" borderId="38" xfId="0" applyFill="1" applyBorder="1" applyAlignment="1">
      <alignment vertical="center" wrapText="1"/>
    </xf>
    <xf numFmtId="14" fontId="0" fillId="0" borderId="38" xfId="0" applyNumberFormat="1" applyBorder="1" applyAlignment="1">
      <alignment horizontal="center" vertical="center" wrapText="1"/>
    </xf>
    <xf numFmtId="0" fontId="0" fillId="2" borderId="38" xfId="0" applyFill="1" applyBorder="1" applyAlignment="1" applyProtection="1">
      <alignment horizontal="left" vertical="top" wrapText="1"/>
      <protection locked="0"/>
    </xf>
    <xf numFmtId="9" fontId="10" fillId="11" borderId="20" xfId="0" applyNumberFormat="1" applyFont="1" applyFill="1" applyBorder="1" applyAlignment="1">
      <alignment horizontal="center"/>
    </xf>
    <xf numFmtId="0" fontId="12" fillId="0" borderId="12"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2" borderId="6"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3" borderId="6" xfId="0" applyFont="1" applyFill="1" applyBorder="1" applyAlignment="1">
      <alignment vertical="center" wrapText="1"/>
    </xf>
    <xf numFmtId="0" fontId="4" fillId="3" borderId="4" xfId="0" applyFont="1" applyFill="1" applyBorder="1" applyAlignment="1">
      <alignment vertical="center" wrapText="1"/>
    </xf>
    <xf numFmtId="0" fontId="4" fillId="3" borderId="5" xfId="0" applyFont="1" applyFill="1" applyBorder="1" applyAlignment="1">
      <alignment vertical="center" wrapText="1"/>
    </xf>
    <xf numFmtId="0" fontId="3" fillId="2" borderId="9" xfId="0" applyFont="1" applyFill="1" applyBorder="1" applyAlignment="1">
      <alignment horizontal="center" vertical="center" wrapText="1"/>
    </xf>
    <xf numFmtId="0" fontId="4" fillId="0" borderId="6"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1" fillId="7" borderId="28" xfId="0" applyFont="1" applyFill="1" applyBorder="1" applyAlignment="1">
      <alignment horizontal="center" vertical="center" textRotation="90" wrapText="1"/>
    </xf>
    <xf numFmtId="0" fontId="11" fillId="7" borderId="17" xfId="0" applyFont="1" applyFill="1" applyBorder="1" applyAlignment="1">
      <alignment horizontal="center" vertical="center" textRotation="90" wrapText="1"/>
    </xf>
    <xf numFmtId="0" fontId="11" fillId="7" borderId="19" xfId="0" applyFont="1" applyFill="1" applyBorder="1" applyAlignment="1">
      <alignment horizontal="center" vertical="center" textRotation="90" wrapText="1"/>
    </xf>
    <xf numFmtId="0" fontId="10" fillId="8" borderId="22" xfId="0" applyFont="1" applyFill="1" applyBorder="1" applyAlignment="1">
      <alignment horizontal="center" vertical="center" textRotation="90" wrapText="1"/>
    </xf>
    <xf numFmtId="0" fontId="10" fillId="8" borderId="12" xfId="0" applyFont="1" applyFill="1" applyBorder="1" applyAlignment="1">
      <alignment horizontal="center" vertical="center" textRotation="90" wrapText="1"/>
    </xf>
    <xf numFmtId="0" fontId="18" fillId="8" borderId="12" xfId="0" applyFont="1" applyFill="1" applyBorder="1" applyAlignment="1">
      <alignment horizontal="center" vertical="center" textRotation="90"/>
    </xf>
    <xf numFmtId="0" fontId="18" fillId="8" borderId="20" xfId="0" applyFont="1" applyFill="1" applyBorder="1" applyAlignment="1">
      <alignment horizontal="center" vertical="center" textRotation="90"/>
    </xf>
    <xf numFmtId="0" fontId="11" fillId="7" borderId="40" xfId="0" applyFont="1" applyFill="1" applyBorder="1" applyAlignment="1">
      <alignment horizontal="center" vertical="center" textRotation="90" wrapText="1"/>
    </xf>
    <xf numFmtId="0" fontId="11" fillId="7" borderId="35" xfId="0" applyFont="1" applyFill="1" applyBorder="1" applyAlignment="1">
      <alignment horizontal="center" vertical="center" textRotation="90" wrapText="1"/>
    </xf>
    <xf numFmtId="0" fontId="11" fillId="7" borderId="37" xfId="0" applyFont="1" applyFill="1" applyBorder="1" applyAlignment="1">
      <alignment horizontal="center" vertical="center" textRotation="90" wrapText="1"/>
    </xf>
    <xf numFmtId="0" fontId="15" fillId="5" borderId="14" xfId="0" applyFont="1" applyFill="1" applyBorder="1" applyAlignment="1">
      <alignment horizontal="center"/>
    </xf>
    <xf numFmtId="0" fontId="15" fillId="5" borderId="15" xfId="0" applyFont="1" applyFill="1" applyBorder="1" applyAlignment="1">
      <alignment horizontal="center"/>
    </xf>
    <xf numFmtId="0" fontId="15" fillId="5" borderId="30" xfId="0" applyFont="1" applyFill="1" applyBorder="1" applyAlignment="1">
      <alignment horizontal="center"/>
    </xf>
    <xf numFmtId="0" fontId="15" fillId="5" borderId="16" xfId="0" applyFont="1" applyFill="1" applyBorder="1" applyAlignment="1">
      <alignment horizontal="center"/>
    </xf>
    <xf numFmtId="0" fontId="15" fillId="5" borderId="17" xfId="0" applyFont="1" applyFill="1" applyBorder="1" applyAlignment="1">
      <alignment horizontal="center"/>
    </xf>
    <xf numFmtId="0" fontId="15" fillId="5" borderId="12" xfId="0" applyFont="1" applyFill="1" applyBorder="1" applyAlignment="1">
      <alignment horizontal="center"/>
    </xf>
    <xf numFmtId="0" fontId="15" fillId="5" borderId="31" xfId="0" applyFont="1" applyFill="1" applyBorder="1" applyAlignment="1">
      <alignment horizontal="center"/>
    </xf>
    <xf numFmtId="0" fontId="15" fillId="5" borderId="18" xfId="0" applyFont="1" applyFill="1" applyBorder="1" applyAlignment="1">
      <alignment horizontal="center"/>
    </xf>
    <xf numFmtId="0" fontId="14" fillId="6" borderId="13" xfId="0" applyFont="1" applyFill="1" applyBorder="1" applyAlignment="1">
      <alignment horizontal="center" vertical="center"/>
    </xf>
    <xf numFmtId="0" fontId="11" fillId="7" borderId="32" xfId="0" applyFont="1" applyFill="1" applyBorder="1" applyAlignment="1">
      <alignment horizontal="center" vertical="center" textRotation="90" wrapText="1"/>
    </xf>
    <xf numFmtId="0" fontId="10" fillId="8" borderId="33" xfId="0" applyFont="1" applyFill="1" applyBorder="1" applyAlignment="1">
      <alignment horizontal="center" vertical="center" textRotation="90" wrapText="1"/>
    </xf>
    <xf numFmtId="0" fontId="11" fillId="7" borderId="14" xfId="0" applyFont="1" applyFill="1" applyBorder="1" applyAlignment="1">
      <alignment horizontal="center" vertical="center" textRotation="90" wrapText="1"/>
    </xf>
    <xf numFmtId="0" fontId="10" fillId="8" borderId="15" xfId="0" applyFont="1" applyFill="1" applyBorder="1" applyAlignment="1">
      <alignment horizontal="center" vertical="center" textRotation="90" wrapText="1"/>
    </xf>
  </cellXfs>
  <cellStyles count="7">
    <cellStyle name="Hipervínculo" xfId="5" builtinId="8"/>
    <cellStyle name="Hyperlink" xfId="6" xr:uid="{00000000-000B-0000-0000-000008000000}"/>
    <cellStyle name="Normal" xfId="0" builtinId="0"/>
    <cellStyle name="Normal 2" xfId="2" xr:uid="{00000000-0005-0000-0000-000002000000}"/>
    <cellStyle name="Normal 2 2" xfId="3" xr:uid="{00000000-0005-0000-0000-000003000000}"/>
    <cellStyle name="Normal 2 2 2" xfId="4" xr:uid="{00000000-0005-0000-0000-000004000000}"/>
    <cellStyle name="Porcentaje" xfId="1" builtinId="5"/>
  </cellStyles>
  <dxfs count="0"/>
  <tableStyles count="0" defaultTableStyle="TableStyleMedium2" defaultPivotStyle="PivotStyleLight16"/>
  <colors>
    <mruColors>
      <color rgb="FF33CC33"/>
      <color rgb="FF99FF66"/>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etitc.edu.co/es/page/leytransparencia" TargetMode="External"/><Relationship Id="rId2" Type="http://schemas.openxmlformats.org/officeDocument/2006/relationships/hyperlink" Target="https://www.etitc.edu.co/archives/seguimientopijun2026.xlsx" TargetMode="External"/><Relationship Id="rId1" Type="http://schemas.openxmlformats.org/officeDocument/2006/relationships/hyperlink" Target="https://www.etitc.edu.co/es/page/atencionciudadano&amp;informes" TargetMode="External"/><Relationship Id="rId4" Type="http://schemas.openxmlformats.org/officeDocument/2006/relationships/hyperlink" Target="https://www.etitc.edu.co/es/page/rendicion-cuenta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0_QmhZFP0M0&amp;t=153s" TargetMode="External"/><Relationship Id="rId2" Type="http://schemas.openxmlformats.org/officeDocument/2006/relationships/hyperlink" Target="../../../../../../:f:/g/personal/gestionculturaorganizacional_itc_edu_co/IgC7tXyWqjFgS5PFaa4IqpzOAZIVhI7V0-cYoz5UtYog_DA?e=vaKa6E" TargetMode="External"/><Relationship Id="rId1" Type="http://schemas.openxmlformats.org/officeDocument/2006/relationships/hyperlink" Target="https://www.etitc.edu.co/es/page/leytransparencia" TargetMode="External"/><Relationship Id="rId4" Type="http://schemas.openxmlformats.org/officeDocument/2006/relationships/hyperlink" Target="../../../../_layouts/15/onedrive.aspx?id=%2Fpersonal%2Fgestionculturaorganizacional%5Fitc%5Fedu%5Fco%2FDocuments%2FPTEP%2FPTEP%202026%2FEvidencias%2F1%2E%20ADMINISTRACI%C3%93N%20DE%20RIESGOS%2F1%2E3%2E4&amp;viewid=d65cb9c2%2Dc153%2D41ba%2D8808%2Df4a9f5b01b90&amp;ct=1776898297032&amp;or=OWA%2DNT%2DMa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I42"/>
  <sheetViews>
    <sheetView topLeftCell="A40" zoomScale="85" zoomScaleNormal="85" workbookViewId="0">
      <selection activeCell="D3" sqref="D3:D6"/>
    </sheetView>
  </sheetViews>
  <sheetFormatPr baseColWidth="10" defaultColWidth="11.5" defaultRowHeight="15" x14ac:dyDescent="0.2"/>
  <cols>
    <col min="1" max="1" width="3.5" customWidth="1"/>
    <col min="2" max="2" width="4.1640625" bestFit="1" customWidth="1"/>
    <col min="3" max="3" width="35.5" customWidth="1"/>
    <col min="4" max="4" width="28.6640625" bestFit="1" customWidth="1"/>
    <col min="5" max="5" width="15.33203125" bestFit="1" customWidth="1"/>
    <col min="6" max="6" width="33.33203125" customWidth="1"/>
    <col min="7" max="7" width="32.5" customWidth="1"/>
    <col min="8" max="8" width="20.6640625" customWidth="1"/>
    <col min="9" max="9" width="36.6640625" bestFit="1" customWidth="1"/>
  </cols>
  <sheetData>
    <row r="3" spans="2:9" x14ac:dyDescent="0.2">
      <c r="B3" s="173" t="s">
        <v>0</v>
      </c>
      <c r="C3" s="170" t="s">
        <v>1</v>
      </c>
      <c r="D3" s="170" t="s">
        <v>2</v>
      </c>
      <c r="E3" s="170" t="s">
        <v>3</v>
      </c>
      <c r="F3" s="170" t="s">
        <v>4</v>
      </c>
      <c r="G3" s="170" t="s">
        <v>5</v>
      </c>
      <c r="H3" s="170" t="s">
        <v>6</v>
      </c>
      <c r="I3" s="170" t="s">
        <v>7</v>
      </c>
    </row>
    <row r="4" spans="2:9" x14ac:dyDescent="0.2">
      <c r="B4" s="174"/>
      <c r="C4" s="171"/>
      <c r="D4" s="171"/>
      <c r="E4" s="171"/>
      <c r="F4" s="171"/>
      <c r="G4" s="171"/>
      <c r="H4" s="171"/>
      <c r="I4" s="171"/>
    </row>
    <row r="5" spans="2:9" x14ac:dyDescent="0.2">
      <c r="B5" s="174"/>
      <c r="C5" s="171"/>
      <c r="D5" s="171"/>
      <c r="E5" s="171"/>
      <c r="F5" s="171"/>
      <c r="G5" s="171"/>
      <c r="H5" s="171"/>
      <c r="I5" s="171"/>
    </row>
    <row r="6" spans="2:9" ht="16" thickBot="1" x14ac:dyDescent="0.25">
      <c r="B6" s="175"/>
      <c r="C6" s="172"/>
      <c r="D6" s="172"/>
      <c r="E6" s="172"/>
      <c r="F6" s="172"/>
      <c r="G6" s="172"/>
      <c r="H6" s="172"/>
      <c r="I6" s="191"/>
    </row>
    <row r="7" spans="2:9" x14ac:dyDescent="0.2">
      <c r="B7" s="176">
        <v>1</v>
      </c>
      <c r="C7" s="179" t="s">
        <v>8</v>
      </c>
      <c r="D7" s="182" t="s">
        <v>9</v>
      </c>
      <c r="E7" s="182" t="s">
        <v>10</v>
      </c>
      <c r="F7" s="182" t="s">
        <v>11</v>
      </c>
      <c r="G7" s="176" t="s">
        <v>12</v>
      </c>
      <c r="H7" s="176" t="s">
        <v>13</v>
      </c>
      <c r="I7" s="176"/>
    </row>
    <row r="8" spans="2:9" x14ac:dyDescent="0.2">
      <c r="B8" s="177"/>
      <c r="C8" s="180"/>
      <c r="D8" s="183"/>
      <c r="E8" s="183"/>
      <c r="F8" s="183"/>
      <c r="G8" s="177"/>
      <c r="H8" s="177"/>
      <c r="I8" s="177"/>
    </row>
    <row r="9" spans="2:9" x14ac:dyDescent="0.2">
      <c r="B9" s="177"/>
      <c r="C9" s="180"/>
      <c r="D9" s="183"/>
      <c r="E9" s="183"/>
      <c r="F9" s="183"/>
      <c r="G9" s="177"/>
      <c r="H9" s="177"/>
      <c r="I9" s="177"/>
    </row>
    <row r="10" spans="2:9" ht="16" thickBot="1" x14ac:dyDescent="0.25">
      <c r="B10" s="178"/>
      <c r="C10" s="181"/>
      <c r="D10" s="184"/>
      <c r="E10" s="184"/>
      <c r="F10" s="184"/>
      <c r="G10" s="178"/>
      <c r="H10" s="178"/>
      <c r="I10" s="178"/>
    </row>
    <row r="11" spans="2:9" x14ac:dyDescent="0.2">
      <c r="B11" s="176">
        <v>2</v>
      </c>
      <c r="C11" s="185" t="s">
        <v>14</v>
      </c>
      <c r="D11" s="182" t="s">
        <v>9</v>
      </c>
      <c r="E11" s="182" t="s">
        <v>10</v>
      </c>
      <c r="F11" s="188" t="s">
        <v>11</v>
      </c>
      <c r="G11" s="176" t="s">
        <v>12</v>
      </c>
      <c r="H11" s="176" t="s">
        <v>13</v>
      </c>
      <c r="I11" s="176"/>
    </row>
    <row r="12" spans="2:9" x14ac:dyDescent="0.2">
      <c r="B12" s="177"/>
      <c r="C12" s="186"/>
      <c r="D12" s="183"/>
      <c r="E12" s="183"/>
      <c r="F12" s="189"/>
      <c r="G12" s="177"/>
      <c r="H12" s="177"/>
      <c r="I12" s="177"/>
    </row>
    <row r="13" spans="2:9" x14ac:dyDescent="0.2">
      <c r="B13" s="177"/>
      <c r="C13" s="186"/>
      <c r="D13" s="183"/>
      <c r="E13" s="183"/>
      <c r="F13" s="189"/>
      <c r="G13" s="177"/>
      <c r="H13" s="177"/>
      <c r="I13" s="177"/>
    </row>
    <row r="14" spans="2:9" ht="16" thickBot="1" x14ac:dyDescent="0.25">
      <c r="B14" s="178"/>
      <c r="C14" s="187"/>
      <c r="D14" s="184"/>
      <c r="E14" s="184"/>
      <c r="F14" s="190"/>
      <c r="G14" s="178"/>
      <c r="H14" s="178"/>
      <c r="I14" s="178"/>
    </row>
    <row r="15" spans="2:9" x14ac:dyDescent="0.2">
      <c r="B15" s="176">
        <v>3</v>
      </c>
      <c r="C15" s="179" t="s">
        <v>15</v>
      </c>
      <c r="D15" s="182" t="s">
        <v>9</v>
      </c>
      <c r="E15" s="182" t="s">
        <v>10</v>
      </c>
      <c r="F15" s="182" t="s">
        <v>11</v>
      </c>
      <c r="G15" s="176" t="s">
        <v>12</v>
      </c>
      <c r="H15" s="176" t="s">
        <v>13</v>
      </c>
      <c r="I15" s="176"/>
    </row>
    <row r="16" spans="2:9" x14ac:dyDescent="0.2">
      <c r="B16" s="177"/>
      <c r="C16" s="180"/>
      <c r="D16" s="183"/>
      <c r="E16" s="183"/>
      <c r="F16" s="183"/>
      <c r="G16" s="177"/>
      <c r="H16" s="177"/>
      <c r="I16" s="177"/>
    </row>
    <row r="17" spans="2:9" x14ac:dyDescent="0.2">
      <c r="B17" s="177"/>
      <c r="C17" s="180"/>
      <c r="D17" s="183"/>
      <c r="E17" s="183"/>
      <c r="F17" s="183"/>
      <c r="G17" s="177"/>
      <c r="H17" s="177"/>
      <c r="I17" s="177"/>
    </row>
    <row r="18" spans="2:9" ht="16" thickBot="1" x14ac:dyDescent="0.25">
      <c r="B18" s="178"/>
      <c r="C18" s="181"/>
      <c r="D18" s="184"/>
      <c r="E18" s="184"/>
      <c r="F18" s="184"/>
      <c r="G18" s="178"/>
      <c r="H18" s="178"/>
      <c r="I18" s="178"/>
    </row>
    <row r="19" spans="2:9" x14ac:dyDescent="0.2">
      <c r="B19" s="176">
        <v>4</v>
      </c>
      <c r="C19" s="179" t="s">
        <v>16</v>
      </c>
      <c r="D19" s="182" t="s">
        <v>9</v>
      </c>
      <c r="E19" s="182" t="s">
        <v>10</v>
      </c>
      <c r="F19" s="182" t="s">
        <v>11</v>
      </c>
      <c r="G19" s="176" t="s">
        <v>12</v>
      </c>
      <c r="H19" s="176" t="s">
        <v>13</v>
      </c>
      <c r="I19" s="176"/>
    </row>
    <row r="20" spans="2:9" x14ac:dyDescent="0.2">
      <c r="B20" s="177"/>
      <c r="C20" s="180"/>
      <c r="D20" s="183"/>
      <c r="E20" s="183"/>
      <c r="F20" s="183"/>
      <c r="G20" s="177"/>
      <c r="H20" s="177"/>
      <c r="I20" s="177"/>
    </row>
    <row r="21" spans="2:9" x14ac:dyDescent="0.2">
      <c r="B21" s="177"/>
      <c r="C21" s="180"/>
      <c r="D21" s="183"/>
      <c r="E21" s="183"/>
      <c r="F21" s="183"/>
      <c r="G21" s="177"/>
      <c r="H21" s="177"/>
      <c r="I21" s="177"/>
    </row>
    <row r="22" spans="2:9" ht="16" thickBot="1" x14ac:dyDescent="0.25">
      <c r="B22" s="178"/>
      <c r="C22" s="181"/>
      <c r="D22" s="184"/>
      <c r="E22" s="184"/>
      <c r="F22" s="184"/>
      <c r="G22" s="178"/>
      <c r="H22" s="178"/>
      <c r="I22" s="178"/>
    </row>
    <row r="23" spans="2:9" x14ac:dyDescent="0.2">
      <c r="B23" s="176">
        <v>5</v>
      </c>
      <c r="C23" s="179" t="s">
        <v>17</v>
      </c>
      <c r="D23" s="182" t="s">
        <v>9</v>
      </c>
      <c r="E23" s="182" t="s">
        <v>10</v>
      </c>
      <c r="F23" s="182" t="s">
        <v>11</v>
      </c>
      <c r="G23" s="176" t="s">
        <v>12</v>
      </c>
      <c r="H23" s="176" t="s">
        <v>13</v>
      </c>
      <c r="I23" s="176"/>
    </row>
    <row r="24" spans="2:9" x14ac:dyDescent="0.2">
      <c r="B24" s="177"/>
      <c r="C24" s="180"/>
      <c r="D24" s="183"/>
      <c r="E24" s="183"/>
      <c r="F24" s="183"/>
      <c r="G24" s="177"/>
      <c r="H24" s="177"/>
      <c r="I24" s="177"/>
    </row>
    <row r="25" spans="2:9" x14ac:dyDescent="0.2">
      <c r="B25" s="177"/>
      <c r="C25" s="180"/>
      <c r="D25" s="183"/>
      <c r="E25" s="183"/>
      <c r="F25" s="183"/>
      <c r="G25" s="177"/>
      <c r="H25" s="177"/>
      <c r="I25" s="177"/>
    </row>
    <row r="26" spans="2:9" ht="16" thickBot="1" x14ac:dyDescent="0.25">
      <c r="B26" s="178"/>
      <c r="C26" s="181"/>
      <c r="D26" s="184"/>
      <c r="E26" s="184"/>
      <c r="F26" s="184"/>
      <c r="G26" s="178"/>
      <c r="H26" s="178"/>
      <c r="I26" s="178"/>
    </row>
    <row r="27" spans="2:9" x14ac:dyDescent="0.2">
      <c r="B27" s="176">
        <v>6</v>
      </c>
      <c r="C27" s="179" t="s">
        <v>18</v>
      </c>
      <c r="D27" s="182" t="s">
        <v>9</v>
      </c>
      <c r="E27" s="182" t="s">
        <v>10</v>
      </c>
      <c r="F27" s="182" t="s">
        <v>11</v>
      </c>
      <c r="G27" s="176" t="s">
        <v>12</v>
      </c>
      <c r="H27" s="176" t="s">
        <v>13</v>
      </c>
      <c r="I27" s="176"/>
    </row>
    <row r="28" spans="2:9" x14ac:dyDescent="0.2">
      <c r="B28" s="177"/>
      <c r="C28" s="180"/>
      <c r="D28" s="183"/>
      <c r="E28" s="183"/>
      <c r="F28" s="183"/>
      <c r="G28" s="177"/>
      <c r="H28" s="177"/>
      <c r="I28" s="177"/>
    </row>
    <row r="29" spans="2:9" x14ac:dyDescent="0.2">
      <c r="B29" s="177"/>
      <c r="C29" s="180"/>
      <c r="D29" s="183"/>
      <c r="E29" s="183"/>
      <c r="F29" s="183"/>
      <c r="G29" s="177"/>
      <c r="H29" s="177"/>
      <c r="I29" s="177"/>
    </row>
    <row r="30" spans="2:9" ht="16" thickBot="1" x14ac:dyDescent="0.25">
      <c r="B30" s="178"/>
      <c r="C30" s="181"/>
      <c r="D30" s="184"/>
      <c r="E30" s="184"/>
      <c r="F30" s="184"/>
      <c r="G30" s="178"/>
      <c r="H30" s="178"/>
      <c r="I30" s="178"/>
    </row>
    <row r="31" spans="2:9" x14ac:dyDescent="0.2">
      <c r="B31" s="176">
        <v>7</v>
      </c>
      <c r="C31" s="179" t="s">
        <v>19</v>
      </c>
      <c r="D31" s="182" t="s">
        <v>9</v>
      </c>
      <c r="E31" s="1"/>
      <c r="F31" s="182" t="s">
        <v>11</v>
      </c>
      <c r="G31" s="176" t="s">
        <v>12</v>
      </c>
      <c r="H31" s="176" t="s">
        <v>13</v>
      </c>
      <c r="I31" s="176"/>
    </row>
    <row r="32" spans="2:9" x14ac:dyDescent="0.2">
      <c r="B32" s="177"/>
      <c r="C32" s="180"/>
      <c r="D32" s="183"/>
      <c r="E32" s="183" t="s">
        <v>10</v>
      </c>
      <c r="F32" s="183"/>
      <c r="G32" s="177"/>
      <c r="H32" s="177"/>
      <c r="I32" s="177"/>
    </row>
    <row r="33" spans="2:9" x14ac:dyDescent="0.2">
      <c r="B33" s="177"/>
      <c r="C33" s="180"/>
      <c r="D33" s="183"/>
      <c r="E33" s="183"/>
      <c r="F33" s="183"/>
      <c r="G33" s="177"/>
      <c r="H33" s="177"/>
      <c r="I33" s="177"/>
    </row>
    <row r="34" spans="2:9" ht="16" thickBot="1" x14ac:dyDescent="0.25">
      <c r="B34" s="178"/>
      <c r="C34" s="181"/>
      <c r="D34" s="184"/>
      <c r="E34" s="184"/>
      <c r="F34" s="184"/>
      <c r="G34" s="178"/>
      <c r="H34" s="178"/>
      <c r="I34" s="178"/>
    </row>
    <row r="35" spans="2:9" x14ac:dyDescent="0.2">
      <c r="B35" s="176">
        <v>8</v>
      </c>
      <c r="C35" s="179" t="s">
        <v>20</v>
      </c>
      <c r="D35" s="1"/>
      <c r="E35" s="1"/>
      <c r="F35" s="8" t="s">
        <v>21</v>
      </c>
      <c r="G35" s="11"/>
      <c r="H35" s="11"/>
      <c r="I35" s="12"/>
    </row>
    <row r="36" spans="2:9" x14ac:dyDescent="0.2">
      <c r="B36" s="177"/>
      <c r="C36" s="180"/>
      <c r="D36" s="1"/>
      <c r="E36" s="1"/>
      <c r="F36" s="8" t="s">
        <v>22</v>
      </c>
      <c r="G36" s="3" t="s">
        <v>12</v>
      </c>
      <c r="H36" s="3" t="s">
        <v>13</v>
      </c>
      <c r="I36" s="12"/>
    </row>
    <row r="37" spans="2:9" x14ac:dyDescent="0.2">
      <c r="B37" s="177"/>
      <c r="C37" s="180"/>
      <c r="D37" s="4"/>
      <c r="E37" s="4"/>
      <c r="F37" s="9"/>
      <c r="G37" s="5"/>
      <c r="H37" s="5"/>
      <c r="I37" s="5"/>
    </row>
    <row r="38" spans="2:9" ht="16" thickBot="1" x14ac:dyDescent="0.25">
      <c r="B38" s="178"/>
      <c r="C38" s="181"/>
      <c r="D38" s="6" t="s">
        <v>9</v>
      </c>
      <c r="E38" s="6" t="s">
        <v>10</v>
      </c>
      <c r="F38" s="10"/>
      <c r="G38" s="7"/>
      <c r="H38" s="7"/>
      <c r="I38" s="7"/>
    </row>
    <row r="39" spans="2:9" x14ac:dyDescent="0.2">
      <c r="B39" s="176">
        <v>9</v>
      </c>
      <c r="C39" s="179" t="s">
        <v>23</v>
      </c>
      <c r="D39" s="1"/>
      <c r="E39" s="1"/>
      <c r="F39" s="188" t="s">
        <v>11</v>
      </c>
      <c r="G39" s="2"/>
      <c r="H39" s="2"/>
      <c r="I39" s="192"/>
    </row>
    <row r="40" spans="2:9" x14ac:dyDescent="0.2">
      <c r="B40" s="177"/>
      <c r="C40" s="180"/>
      <c r="D40" s="1"/>
      <c r="E40" s="1"/>
      <c r="F40" s="189"/>
      <c r="G40" s="3" t="s">
        <v>12</v>
      </c>
      <c r="H40" s="3" t="s">
        <v>13</v>
      </c>
      <c r="I40" s="193"/>
    </row>
    <row r="41" spans="2:9" x14ac:dyDescent="0.2">
      <c r="B41" s="177"/>
      <c r="C41" s="180"/>
      <c r="D41" s="4"/>
      <c r="E41" s="4"/>
      <c r="F41" s="189"/>
      <c r="G41" s="5"/>
      <c r="H41" s="5"/>
      <c r="I41" s="193"/>
    </row>
    <row r="42" spans="2:9" ht="16" thickBot="1" x14ac:dyDescent="0.25">
      <c r="B42" s="178"/>
      <c r="C42" s="181"/>
      <c r="D42" s="6" t="s">
        <v>9</v>
      </c>
      <c r="E42" s="6" t="s">
        <v>10</v>
      </c>
      <c r="F42" s="190"/>
      <c r="G42" s="7"/>
      <c r="H42" s="7"/>
      <c r="I42" s="194"/>
    </row>
  </sheetData>
  <mergeCells count="70">
    <mergeCell ref="I11:I14"/>
    <mergeCell ref="I7:I10"/>
    <mergeCell ref="I3:I6"/>
    <mergeCell ref="I39:I42"/>
    <mergeCell ref="I31:I34"/>
    <mergeCell ref="I27:I30"/>
    <mergeCell ref="I23:I26"/>
    <mergeCell ref="I19:I22"/>
    <mergeCell ref="I15:I18"/>
    <mergeCell ref="B35:B38"/>
    <mergeCell ref="C35:C38"/>
    <mergeCell ref="B39:B42"/>
    <mergeCell ref="C39:C42"/>
    <mergeCell ref="F39:F42"/>
    <mergeCell ref="H27:H30"/>
    <mergeCell ref="B31:B34"/>
    <mergeCell ref="C31:C34"/>
    <mergeCell ref="D31:D34"/>
    <mergeCell ref="F31:F34"/>
    <mergeCell ref="G31:G34"/>
    <mergeCell ref="H31:H34"/>
    <mergeCell ref="E32:E34"/>
    <mergeCell ref="B27:B30"/>
    <mergeCell ref="C27:C30"/>
    <mergeCell ref="D27:D30"/>
    <mergeCell ref="E27:E30"/>
    <mergeCell ref="F27:F30"/>
    <mergeCell ref="G27:G30"/>
    <mergeCell ref="H19:H22"/>
    <mergeCell ref="B23:B26"/>
    <mergeCell ref="C23:C26"/>
    <mergeCell ref="D23:D26"/>
    <mergeCell ref="E23:E26"/>
    <mergeCell ref="F23:F26"/>
    <mergeCell ref="G23:G26"/>
    <mergeCell ref="H23:H26"/>
    <mergeCell ref="B19:B22"/>
    <mergeCell ref="C19:C22"/>
    <mergeCell ref="D19:D22"/>
    <mergeCell ref="E19:E22"/>
    <mergeCell ref="F19:F22"/>
    <mergeCell ref="G19:G22"/>
    <mergeCell ref="H11:H14"/>
    <mergeCell ref="B15:B18"/>
    <mergeCell ref="C15:C18"/>
    <mergeCell ref="D15:D18"/>
    <mergeCell ref="E15:E18"/>
    <mergeCell ref="F15:F18"/>
    <mergeCell ref="G15:G18"/>
    <mergeCell ref="H15:H18"/>
    <mergeCell ref="B11:B14"/>
    <mergeCell ref="C11:C14"/>
    <mergeCell ref="D11:D14"/>
    <mergeCell ref="E11:E14"/>
    <mergeCell ref="F11:F14"/>
    <mergeCell ref="G11:G14"/>
    <mergeCell ref="H7:H10"/>
    <mergeCell ref="B7:B10"/>
    <mergeCell ref="C7:C10"/>
    <mergeCell ref="D7:D10"/>
    <mergeCell ref="E7:E10"/>
    <mergeCell ref="F7:F10"/>
    <mergeCell ref="G7:G10"/>
    <mergeCell ref="H3:H6"/>
    <mergeCell ref="B3:B6"/>
    <mergeCell ref="C3:C6"/>
    <mergeCell ref="D3:D6"/>
    <mergeCell ref="E3:E6"/>
    <mergeCell ref="F3:F6"/>
    <mergeCell ref="G3:G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389A8-783E-4C63-90DD-BCCCAA35CBF5}">
  <sheetPr filterMode="1">
    <tabColor rgb="FF33CC33"/>
  </sheetPr>
  <dimension ref="A1:N39"/>
  <sheetViews>
    <sheetView showGridLines="0" tabSelected="1" topLeftCell="A4" zoomScale="78" zoomScaleNormal="78" workbookViewId="0">
      <pane ySplit="2" topLeftCell="A11" activePane="bottomLeft" state="frozen"/>
      <selection activeCell="D4" sqref="D4"/>
      <selection pane="bottomLeft" activeCell="F14" sqref="F14"/>
    </sheetView>
  </sheetViews>
  <sheetFormatPr baseColWidth="10" defaultColWidth="11.5" defaultRowHeight="15" x14ac:dyDescent="0.2"/>
  <cols>
    <col min="1" max="1" width="3.6640625" customWidth="1"/>
    <col min="2" max="2" width="10" customWidth="1"/>
    <col min="3" max="3" width="7.6640625" customWidth="1"/>
    <col min="4" max="4" width="6.1640625" customWidth="1"/>
    <col min="5" max="5" width="62.1640625" customWidth="1"/>
    <col min="6" max="6" width="23.6640625" customWidth="1"/>
    <col min="7" max="7" width="23.83203125" customWidth="1"/>
    <col min="8" max="8" width="20.5" customWidth="1"/>
    <col min="9" max="9" width="46.5" style="15" customWidth="1"/>
    <col min="10" max="11" width="10.33203125" customWidth="1"/>
    <col min="12" max="13" width="35.6640625" style="14" customWidth="1"/>
    <col min="14" max="14" width="21.33203125" customWidth="1"/>
  </cols>
  <sheetData>
    <row r="1" spans="2:14" x14ac:dyDescent="0.2">
      <c r="B1" s="13"/>
      <c r="C1" s="13"/>
      <c r="D1" s="13"/>
      <c r="E1" s="13"/>
      <c r="F1" s="13"/>
      <c r="G1" s="13"/>
      <c r="H1" s="13"/>
    </row>
    <row r="2" spans="2:14" x14ac:dyDescent="0.2">
      <c r="B2" s="207" t="s">
        <v>29</v>
      </c>
      <c r="C2" s="208"/>
      <c r="D2" s="208"/>
      <c r="E2" s="208"/>
      <c r="F2" s="208"/>
      <c r="G2" s="208"/>
      <c r="H2" s="208"/>
      <c r="I2" s="208"/>
      <c r="J2" s="208"/>
      <c r="K2" s="208"/>
      <c r="L2" s="209"/>
      <c r="M2" s="210"/>
    </row>
    <row r="3" spans="2:14" x14ac:dyDescent="0.2">
      <c r="B3" s="211"/>
      <c r="C3" s="212"/>
      <c r="D3" s="212"/>
      <c r="E3" s="212"/>
      <c r="F3" s="212"/>
      <c r="G3" s="212"/>
      <c r="H3" s="212"/>
      <c r="I3" s="212"/>
      <c r="J3" s="212"/>
      <c r="K3" s="212"/>
      <c r="L3" s="213"/>
      <c r="M3" s="214"/>
    </row>
    <row r="4" spans="2:14" x14ac:dyDescent="0.2">
      <c r="B4" s="211"/>
      <c r="C4" s="212"/>
      <c r="D4" s="212"/>
      <c r="E4" s="212"/>
      <c r="F4" s="212"/>
      <c r="G4" s="212"/>
      <c r="H4" s="212"/>
      <c r="I4" s="212"/>
      <c r="J4" s="212"/>
      <c r="K4" s="212"/>
      <c r="L4" s="213"/>
      <c r="M4" s="214"/>
    </row>
    <row r="5" spans="2:14" ht="48" x14ac:dyDescent="0.2">
      <c r="B5" s="109" t="s">
        <v>30</v>
      </c>
      <c r="C5" s="110"/>
      <c r="D5" s="215" t="s">
        <v>31</v>
      </c>
      <c r="E5" s="215"/>
      <c r="F5" s="111" t="s">
        <v>32</v>
      </c>
      <c r="G5" s="111" t="s">
        <v>33</v>
      </c>
      <c r="H5" s="111" t="s">
        <v>34</v>
      </c>
      <c r="I5" s="110" t="s">
        <v>35</v>
      </c>
      <c r="J5" s="120" t="s">
        <v>36</v>
      </c>
      <c r="K5" s="120" t="s">
        <v>37</v>
      </c>
      <c r="L5" s="121" t="s">
        <v>38</v>
      </c>
      <c r="M5" s="122" t="s">
        <v>39</v>
      </c>
    </row>
    <row r="6" spans="2:14" ht="32" hidden="1" x14ac:dyDescent="0.2">
      <c r="B6" s="216" t="s">
        <v>40</v>
      </c>
      <c r="C6" s="217" t="s">
        <v>41</v>
      </c>
      <c r="D6" s="143" t="s">
        <v>42</v>
      </c>
      <c r="E6" s="144" t="s">
        <v>43</v>
      </c>
      <c r="F6" s="145" t="s">
        <v>44</v>
      </c>
      <c r="G6" s="145" t="s">
        <v>45</v>
      </c>
      <c r="H6" s="146" t="s">
        <v>46</v>
      </c>
      <c r="I6" s="147"/>
      <c r="J6" s="148"/>
      <c r="K6" s="148"/>
      <c r="L6" s="149"/>
      <c r="M6" s="150" t="s">
        <v>47</v>
      </c>
    </row>
    <row r="7" spans="2:14" ht="32" hidden="1" x14ac:dyDescent="0.2">
      <c r="B7" s="205"/>
      <c r="C7" s="201"/>
      <c r="D7" s="25" t="s">
        <v>48</v>
      </c>
      <c r="E7" s="34" t="s">
        <v>49</v>
      </c>
      <c r="F7" s="26" t="s">
        <v>50</v>
      </c>
      <c r="G7" s="26" t="s">
        <v>45</v>
      </c>
      <c r="H7" s="35" t="s">
        <v>46</v>
      </c>
      <c r="I7" s="24"/>
      <c r="J7" s="140"/>
      <c r="K7" s="140"/>
      <c r="L7" s="98"/>
      <c r="M7" s="151" t="s">
        <v>47</v>
      </c>
    </row>
    <row r="8" spans="2:14" ht="32" hidden="1" x14ac:dyDescent="0.2">
      <c r="B8" s="205"/>
      <c r="C8" s="201"/>
      <c r="D8" s="25" t="s">
        <v>51</v>
      </c>
      <c r="E8" s="36" t="s">
        <v>52</v>
      </c>
      <c r="F8" s="26" t="s">
        <v>53</v>
      </c>
      <c r="G8" s="26" t="s">
        <v>45</v>
      </c>
      <c r="H8" s="35" t="s">
        <v>46</v>
      </c>
      <c r="I8" s="24"/>
      <c r="J8" s="140"/>
      <c r="K8" s="140"/>
      <c r="L8" s="98"/>
      <c r="M8" s="151" t="s">
        <v>47</v>
      </c>
    </row>
    <row r="9" spans="2:14" ht="48" hidden="1" x14ac:dyDescent="0.2">
      <c r="B9" s="205"/>
      <c r="C9" s="201"/>
      <c r="D9" s="25" t="s">
        <v>54</v>
      </c>
      <c r="E9" s="36" t="s">
        <v>55</v>
      </c>
      <c r="F9" s="26" t="s">
        <v>56</v>
      </c>
      <c r="G9" s="26" t="s">
        <v>45</v>
      </c>
      <c r="H9" s="35" t="s">
        <v>46</v>
      </c>
      <c r="I9" s="24"/>
      <c r="J9" s="140"/>
      <c r="K9" s="140"/>
      <c r="L9" s="98"/>
      <c r="M9" s="151" t="s">
        <v>47</v>
      </c>
    </row>
    <row r="10" spans="2:14" ht="80" x14ac:dyDescent="0.2">
      <c r="B10" s="205"/>
      <c r="C10" s="201"/>
      <c r="D10" s="25" t="s">
        <v>57</v>
      </c>
      <c r="E10" s="36" t="s">
        <v>58</v>
      </c>
      <c r="F10" s="26" t="s">
        <v>59</v>
      </c>
      <c r="G10" s="26" t="s">
        <v>45</v>
      </c>
      <c r="H10" s="35" t="s">
        <v>60</v>
      </c>
      <c r="I10" s="60" t="s">
        <v>61</v>
      </c>
      <c r="J10" s="140">
        <v>0</v>
      </c>
      <c r="K10" s="140">
        <v>0</v>
      </c>
      <c r="L10" s="83"/>
      <c r="M10" s="151" t="s">
        <v>47</v>
      </c>
      <c r="N10" s="37"/>
    </row>
    <row r="11" spans="2:14" ht="73.5" customHeight="1" x14ac:dyDescent="0.2">
      <c r="B11" s="205"/>
      <c r="C11" s="202" t="s">
        <v>62</v>
      </c>
      <c r="D11" s="21" t="s">
        <v>63</v>
      </c>
      <c r="E11" s="27" t="s">
        <v>64</v>
      </c>
      <c r="F11" s="28" t="s">
        <v>65</v>
      </c>
      <c r="G11" s="169" t="s">
        <v>244</v>
      </c>
      <c r="H11" s="35" t="s">
        <v>67</v>
      </c>
      <c r="I11" s="60" t="s">
        <v>68</v>
      </c>
      <c r="J11" s="140">
        <v>0.8</v>
      </c>
      <c r="K11" s="140">
        <v>0.8</v>
      </c>
      <c r="L11" s="81" t="s">
        <v>69</v>
      </c>
      <c r="M11" s="151" t="s">
        <v>88</v>
      </c>
    </row>
    <row r="12" spans="2:14" ht="48" hidden="1" x14ac:dyDescent="0.2">
      <c r="B12" s="205"/>
      <c r="C12" s="202"/>
      <c r="D12" s="21" t="s">
        <v>70</v>
      </c>
      <c r="E12" s="27" t="s">
        <v>71</v>
      </c>
      <c r="F12" s="27" t="s">
        <v>72</v>
      </c>
      <c r="G12" s="28" t="s">
        <v>73</v>
      </c>
      <c r="H12" s="35" t="s">
        <v>74</v>
      </c>
      <c r="I12" s="60"/>
      <c r="J12" s="140"/>
      <c r="K12" s="140"/>
      <c r="L12" s="81"/>
      <c r="M12" s="151" t="s">
        <v>47</v>
      </c>
    </row>
    <row r="13" spans="2:14" ht="96" x14ac:dyDescent="0.2">
      <c r="B13" s="205"/>
      <c r="C13" s="202"/>
      <c r="D13" s="21" t="s">
        <v>75</v>
      </c>
      <c r="E13" s="39" t="s">
        <v>76</v>
      </c>
      <c r="F13" s="39" t="s">
        <v>77</v>
      </c>
      <c r="G13" s="28" t="s">
        <v>78</v>
      </c>
      <c r="H13" s="40" t="s">
        <v>79</v>
      </c>
      <c r="I13" s="60" t="s">
        <v>80</v>
      </c>
      <c r="J13" s="140">
        <v>1</v>
      </c>
      <c r="K13" s="140">
        <v>0.25</v>
      </c>
      <c r="L13" s="82" t="s">
        <v>81</v>
      </c>
      <c r="M13" s="151" t="s">
        <v>88</v>
      </c>
    </row>
    <row r="14" spans="2:14" ht="96" x14ac:dyDescent="0.2">
      <c r="B14" s="205"/>
      <c r="C14" s="202"/>
      <c r="D14" s="21" t="s">
        <v>82</v>
      </c>
      <c r="E14" s="39" t="s">
        <v>83</v>
      </c>
      <c r="F14" s="39" t="s">
        <v>84</v>
      </c>
      <c r="G14" s="26" t="s">
        <v>85</v>
      </c>
      <c r="H14" s="40" t="s">
        <v>79</v>
      </c>
      <c r="I14" s="60" t="s">
        <v>86</v>
      </c>
      <c r="J14" s="140">
        <v>1</v>
      </c>
      <c r="K14" s="140">
        <v>0.5</v>
      </c>
      <c r="L14" s="85" t="s">
        <v>87</v>
      </c>
      <c r="M14" s="151" t="s">
        <v>88</v>
      </c>
    </row>
    <row r="15" spans="2:14" ht="69.75" customHeight="1" thickBot="1" x14ac:dyDescent="0.25">
      <c r="B15" s="206"/>
      <c r="C15" s="152" t="s">
        <v>89</v>
      </c>
      <c r="D15" s="153" t="s">
        <v>90</v>
      </c>
      <c r="E15" s="154" t="s">
        <v>91</v>
      </c>
      <c r="F15" s="155" t="s">
        <v>92</v>
      </c>
      <c r="G15" s="156" t="s">
        <v>93</v>
      </c>
      <c r="H15" s="157" t="s">
        <v>94</v>
      </c>
      <c r="I15" s="158" t="s">
        <v>237</v>
      </c>
      <c r="J15" s="159">
        <v>0</v>
      </c>
      <c r="K15" s="160">
        <v>0</v>
      </c>
      <c r="L15" s="161"/>
      <c r="M15" s="162" t="s">
        <v>47</v>
      </c>
    </row>
    <row r="16" spans="2:14" ht="75.75" customHeight="1" x14ac:dyDescent="0.2">
      <c r="B16" s="204" t="s">
        <v>95</v>
      </c>
      <c r="C16" s="200" t="s">
        <v>96</v>
      </c>
      <c r="D16" s="87" t="s">
        <v>97</v>
      </c>
      <c r="E16" s="88" t="s">
        <v>98</v>
      </c>
      <c r="F16" s="90" t="s">
        <v>99</v>
      </c>
      <c r="G16" s="90" t="s">
        <v>100</v>
      </c>
      <c r="H16" s="112" t="s">
        <v>101</v>
      </c>
      <c r="I16" s="125" t="s">
        <v>208</v>
      </c>
      <c r="J16" s="142">
        <v>1</v>
      </c>
      <c r="K16" s="142">
        <v>0.5</v>
      </c>
      <c r="L16" s="104"/>
      <c r="M16" s="163" t="s">
        <v>88</v>
      </c>
    </row>
    <row r="17" spans="1:13" ht="138" customHeight="1" x14ac:dyDescent="0.2">
      <c r="B17" s="205"/>
      <c r="C17" s="201"/>
      <c r="D17" s="25" t="s">
        <v>102</v>
      </c>
      <c r="E17" s="36" t="s">
        <v>103</v>
      </c>
      <c r="F17" s="26" t="s">
        <v>50</v>
      </c>
      <c r="G17" s="26" t="s">
        <v>100</v>
      </c>
      <c r="H17" s="42" t="s">
        <v>101</v>
      </c>
      <c r="I17" s="123" t="s">
        <v>238</v>
      </c>
      <c r="J17" s="140">
        <v>1</v>
      </c>
      <c r="K17" s="140">
        <v>0.5</v>
      </c>
      <c r="L17" s="81"/>
      <c r="M17" s="151" t="s">
        <v>88</v>
      </c>
    </row>
    <row r="18" spans="1:13" ht="57.75" hidden="1" customHeight="1" thickBot="1" x14ac:dyDescent="0.25">
      <c r="B18" s="206"/>
      <c r="C18" s="164" t="s">
        <v>104</v>
      </c>
      <c r="D18" s="165" t="s">
        <v>105</v>
      </c>
      <c r="E18" s="154" t="s">
        <v>106</v>
      </c>
      <c r="F18" s="156" t="s">
        <v>107</v>
      </c>
      <c r="G18" s="156" t="s">
        <v>245</v>
      </c>
      <c r="H18" s="166" t="s">
        <v>109</v>
      </c>
      <c r="I18" s="167"/>
      <c r="J18" s="160"/>
      <c r="K18" s="160"/>
      <c r="L18" s="161"/>
      <c r="M18" s="162" t="s">
        <v>47</v>
      </c>
    </row>
    <row r="19" spans="1:13" ht="160" x14ac:dyDescent="0.2">
      <c r="B19" s="197" t="s">
        <v>110</v>
      </c>
      <c r="C19" s="200" t="s">
        <v>111</v>
      </c>
      <c r="D19" s="87" t="s">
        <v>112</v>
      </c>
      <c r="E19" s="88" t="s">
        <v>113</v>
      </c>
      <c r="F19" s="90" t="s">
        <v>114</v>
      </c>
      <c r="G19" s="90" t="s">
        <v>115</v>
      </c>
      <c r="H19" s="91" t="s">
        <v>101</v>
      </c>
      <c r="I19" s="136" t="s">
        <v>239</v>
      </c>
      <c r="J19" s="142">
        <v>0</v>
      </c>
      <c r="K19" s="142">
        <v>0</v>
      </c>
      <c r="L19" s="104"/>
      <c r="M19" s="119" t="s">
        <v>47</v>
      </c>
    </row>
    <row r="20" spans="1:13" ht="78" customHeight="1" x14ac:dyDescent="0.2">
      <c r="B20" s="198"/>
      <c r="C20" s="201"/>
      <c r="D20" s="25" t="s">
        <v>116</v>
      </c>
      <c r="E20" s="44" t="s">
        <v>117</v>
      </c>
      <c r="F20" s="44" t="s">
        <v>118</v>
      </c>
      <c r="G20" s="45" t="s">
        <v>119</v>
      </c>
      <c r="H20" s="35" t="s">
        <v>101</v>
      </c>
      <c r="I20" s="60" t="s">
        <v>120</v>
      </c>
      <c r="J20" s="140">
        <v>1</v>
      </c>
      <c r="K20" s="140">
        <v>0.5</v>
      </c>
      <c r="L20" s="137" t="s">
        <v>240</v>
      </c>
      <c r="M20" s="117" t="s">
        <v>88</v>
      </c>
    </row>
    <row r="21" spans="1:13" ht="93" customHeight="1" x14ac:dyDescent="0.2">
      <c r="B21" s="198"/>
      <c r="C21" s="201"/>
      <c r="D21" s="25" t="s">
        <v>121</v>
      </c>
      <c r="E21" s="46" t="s">
        <v>122</v>
      </c>
      <c r="F21" s="46" t="s">
        <v>123</v>
      </c>
      <c r="G21" s="45" t="s">
        <v>124</v>
      </c>
      <c r="H21" s="35" t="s">
        <v>125</v>
      </c>
      <c r="I21" s="60" t="s">
        <v>126</v>
      </c>
      <c r="J21" s="140">
        <v>1</v>
      </c>
      <c r="K21" s="140">
        <v>0.5</v>
      </c>
      <c r="L21" s="83" t="s">
        <v>241</v>
      </c>
      <c r="M21" s="117" t="s">
        <v>88</v>
      </c>
    </row>
    <row r="22" spans="1:13" ht="74.25" customHeight="1" x14ac:dyDescent="0.2">
      <c r="B22" s="198"/>
      <c r="C22" s="202" t="s">
        <v>128</v>
      </c>
      <c r="D22" s="25" t="s">
        <v>129</v>
      </c>
      <c r="E22" s="36" t="s">
        <v>130</v>
      </c>
      <c r="F22" s="47" t="s">
        <v>131</v>
      </c>
      <c r="G22" s="28" t="s">
        <v>132</v>
      </c>
      <c r="H22" s="48" t="s">
        <v>133</v>
      </c>
      <c r="I22" s="60" t="s">
        <v>134</v>
      </c>
      <c r="J22" s="140">
        <v>1</v>
      </c>
      <c r="K22" s="140">
        <v>0.5</v>
      </c>
      <c r="L22" s="84" t="s">
        <v>135</v>
      </c>
      <c r="M22" s="117" t="s">
        <v>88</v>
      </c>
    </row>
    <row r="23" spans="1:13" ht="42.75" customHeight="1" x14ac:dyDescent="0.2">
      <c r="B23" s="198"/>
      <c r="C23" s="202"/>
      <c r="D23" s="25" t="s">
        <v>136</v>
      </c>
      <c r="E23" s="27" t="s">
        <v>137</v>
      </c>
      <c r="F23" s="28" t="s">
        <v>138</v>
      </c>
      <c r="G23" s="28" t="s">
        <v>132</v>
      </c>
      <c r="H23" s="49" t="s">
        <v>139</v>
      </c>
      <c r="I23" s="60" t="s">
        <v>140</v>
      </c>
      <c r="J23" s="140">
        <v>1</v>
      </c>
      <c r="K23" s="140">
        <v>1</v>
      </c>
      <c r="L23" s="85" t="s">
        <v>141</v>
      </c>
      <c r="M23" s="117" t="s">
        <v>142</v>
      </c>
    </row>
    <row r="24" spans="1:13" ht="61.5" customHeight="1" x14ac:dyDescent="0.2">
      <c r="B24" s="198"/>
      <c r="C24" s="202"/>
      <c r="D24" s="25" t="s">
        <v>143</v>
      </c>
      <c r="E24" s="27" t="s">
        <v>144</v>
      </c>
      <c r="F24" s="28" t="s">
        <v>145</v>
      </c>
      <c r="G24" s="28" t="s">
        <v>132</v>
      </c>
      <c r="H24" s="48" t="s">
        <v>133</v>
      </c>
      <c r="I24" s="60" t="s">
        <v>146</v>
      </c>
      <c r="J24" s="140">
        <v>1</v>
      </c>
      <c r="K24" s="140">
        <v>1</v>
      </c>
      <c r="L24" s="82" t="s">
        <v>147</v>
      </c>
      <c r="M24" s="117" t="s">
        <v>142</v>
      </c>
    </row>
    <row r="25" spans="1:13" ht="71.25" customHeight="1" x14ac:dyDescent="0.2">
      <c r="B25" s="198"/>
      <c r="C25" s="202"/>
      <c r="D25" s="25" t="s">
        <v>148</v>
      </c>
      <c r="E25" s="27" t="s">
        <v>149</v>
      </c>
      <c r="F25" s="28" t="s">
        <v>150</v>
      </c>
      <c r="G25" s="28" t="s">
        <v>132</v>
      </c>
      <c r="H25" s="48" t="s">
        <v>133</v>
      </c>
      <c r="I25" s="60" t="s">
        <v>151</v>
      </c>
      <c r="J25" s="140">
        <v>1</v>
      </c>
      <c r="K25" s="140">
        <v>1</v>
      </c>
      <c r="L25" s="81" t="s">
        <v>152</v>
      </c>
      <c r="M25" s="117" t="s">
        <v>142</v>
      </c>
    </row>
    <row r="26" spans="1:13" ht="57.75" hidden="1" customHeight="1" x14ac:dyDescent="0.2">
      <c r="B26" s="198"/>
      <c r="C26" s="202"/>
      <c r="D26" s="25" t="s">
        <v>153</v>
      </c>
      <c r="E26" s="36" t="s">
        <v>154</v>
      </c>
      <c r="F26" s="50" t="s">
        <v>155</v>
      </c>
      <c r="G26" s="45" t="s">
        <v>100</v>
      </c>
      <c r="H26" s="48" t="s">
        <v>133</v>
      </c>
      <c r="I26" s="60"/>
      <c r="J26" s="140"/>
      <c r="K26" s="140"/>
      <c r="L26" s="81"/>
      <c r="M26" s="117" t="s">
        <v>47</v>
      </c>
    </row>
    <row r="27" spans="1:13" ht="64" x14ac:dyDescent="0.2">
      <c r="A27" s="19"/>
      <c r="B27" s="198"/>
      <c r="C27" s="202" t="s">
        <v>156</v>
      </c>
      <c r="D27" s="25" t="s">
        <v>157</v>
      </c>
      <c r="E27" s="27" t="s">
        <v>158</v>
      </c>
      <c r="F27" s="28" t="s">
        <v>159</v>
      </c>
      <c r="G27" s="45" t="s">
        <v>115</v>
      </c>
      <c r="H27" s="48" t="s">
        <v>139</v>
      </c>
      <c r="I27" s="138" t="s">
        <v>160</v>
      </c>
      <c r="J27" s="140">
        <v>1</v>
      </c>
      <c r="K27" s="140">
        <v>1</v>
      </c>
      <c r="L27" s="82" t="s">
        <v>242</v>
      </c>
      <c r="M27" s="117" t="s">
        <v>142</v>
      </c>
    </row>
    <row r="28" spans="1:13" ht="272" x14ac:dyDescent="0.2">
      <c r="A28" s="19"/>
      <c r="B28" s="198"/>
      <c r="C28" s="202"/>
      <c r="D28" s="25" t="s">
        <v>161</v>
      </c>
      <c r="E28" s="27" t="s">
        <v>162</v>
      </c>
      <c r="F28" s="28" t="s">
        <v>163</v>
      </c>
      <c r="G28" s="45" t="s">
        <v>164</v>
      </c>
      <c r="H28" s="48" t="s">
        <v>67</v>
      </c>
      <c r="I28" s="66" t="s">
        <v>165</v>
      </c>
      <c r="J28" s="140">
        <v>1</v>
      </c>
      <c r="K28" s="140">
        <v>1</v>
      </c>
      <c r="L28" s="84" t="s">
        <v>166</v>
      </c>
      <c r="M28" s="117" t="s">
        <v>142</v>
      </c>
    </row>
    <row r="29" spans="1:13" ht="145.5" customHeight="1" x14ac:dyDescent="0.2">
      <c r="A29" s="19"/>
      <c r="B29" s="198"/>
      <c r="C29" s="202"/>
      <c r="D29" s="25" t="s">
        <v>167</v>
      </c>
      <c r="E29" s="27" t="s">
        <v>168</v>
      </c>
      <c r="F29" s="28" t="s">
        <v>169</v>
      </c>
      <c r="G29" s="45" t="s">
        <v>164</v>
      </c>
      <c r="H29" s="48" t="s">
        <v>67</v>
      </c>
      <c r="I29" s="139" t="s">
        <v>170</v>
      </c>
      <c r="J29" s="140">
        <v>1</v>
      </c>
      <c r="K29" s="140">
        <v>1</v>
      </c>
      <c r="L29" s="86" t="s">
        <v>171</v>
      </c>
      <c r="M29" s="117" t="s">
        <v>142</v>
      </c>
    </row>
    <row r="30" spans="1:13" ht="129" thickBot="1" x14ac:dyDescent="0.25">
      <c r="B30" s="199"/>
      <c r="C30" s="203"/>
      <c r="D30" s="93" t="s">
        <v>172</v>
      </c>
      <c r="E30" s="94" t="s">
        <v>173</v>
      </c>
      <c r="F30" s="51" t="s">
        <v>169</v>
      </c>
      <c r="G30" s="95" t="s">
        <v>174</v>
      </c>
      <c r="H30" s="96" t="s">
        <v>67</v>
      </c>
      <c r="I30" s="97" t="s">
        <v>175</v>
      </c>
      <c r="J30" s="141">
        <v>1</v>
      </c>
      <c r="K30" s="141">
        <v>1</v>
      </c>
      <c r="L30" s="103" t="s">
        <v>176</v>
      </c>
      <c r="M30" s="118" t="s">
        <v>142</v>
      </c>
    </row>
    <row r="31" spans="1:13" ht="57.75" hidden="1" customHeight="1" x14ac:dyDescent="0.2">
      <c r="B31" s="197" t="s">
        <v>177</v>
      </c>
      <c r="C31" s="200" t="s">
        <v>178</v>
      </c>
      <c r="D31" s="87" t="s">
        <v>179</v>
      </c>
      <c r="E31" s="88" t="s">
        <v>180</v>
      </c>
      <c r="F31" s="89" t="s">
        <v>181</v>
      </c>
      <c r="G31" s="90" t="s">
        <v>182</v>
      </c>
      <c r="H31" s="91" t="s">
        <v>46</v>
      </c>
      <c r="I31" s="92"/>
      <c r="J31" s="142"/>
      <c r="K31" s="142"/>
      <c r="L31" s="101"/>
      <c r="M31" s="119" t="s">
        <v>47</v>
      </c>
    </row>
    <row r="32" spans="1:13" ht="57.75" hidden="1" customHeight="1" x14ac:dyDescent="0.2">
      <c r="B32" s="198"/>
      <c r="C32" s="201"/>
      <c r="D32" s="25" t="s">
        <v>183</v>
      </c>
      <c r="E32" s="44" t="s">
        <v>184</v>
      </c>
      <c r="F32" s="44" t="s">
        <v>118</v>
      </c>
      <c r="G32" s="26" t="s">
        <v>182</v>
      </c>
      <c r="H32" s="35" t="s">
        <v>46</v>
      </c>
      <c r="I32" s="67"/>
      <c r="J32" s="140"/>
      <c r="K32" s="140"/>
      <c r="L32" s="81"/>
      <c r="M32" s="117" t="s">
        <v>47</v>
      </c>
    </row>
    <row r="33" spans="2:13" ht="32" hidden="1" x14ac:dyDescent="0.2">
      <c r="B33" s="198"/>
      <c r="C33" s="202" t="s">
        <v>185</v>
      </c>
      <c r="D33" s="21" t="s">
        <v>186</v>
      </c>
      <c r="E33" s="27" t="s">
        <v>187</v>
      </c>
      <c r="F33" s="27" t="s">
        <v>188</v>
      </c>
      <c r="G33" s="26" t="s">
        <v>182</v>
      </c>
      <c r="H33" s="35" t="s">
        <v>46</v>
      </c>
      <c r="I33" s="67"/>
      <c r="J33" s="140"/>
      <c r="K33" s="140"/>
      <c r="L33" s="81"/>
      <c r="M33" s="117" t="s">
        <v>47</v>
      </c>
    </row>
    <row r="34" spans="2:13" ht="32" hidden="1" x14ac:dyDescent="0.2">
      <c r="B34" s="198"/>
      <c r="C34" s="202"/>
      <c r="D34" s="21" t="s">
        <v>189</v>
      </c>
      <c r="E34" s="27" t="s">
        <v>190</v>
      </c>
      <c r="F34" s="27" t="s">
        <v>191</v>
      </c>
      <c r="G34" s="26" t="s">
        <v>182</v>
      </c>
      <c r="H34" s="35" t="s">
        <v>46</v>
      </c>
      <c r="I34" s="67"/>
      <c r="J34" s="140"/>
      <c r="K34" s="140"/>
      <c r="L34" s="81"/>
      <c r="M34" s="117" t="s">
        <v>47</v>
      </c>
    </row>
    <row r="35" spans="2:13" ht="71" hidden="1" customHeight="1" x14ac:dyDescent="0.2">
      <c r="B35" s="198"/>
      <c r="C35" s="52" t="s">
        <v>192</v>
      </c>
      <c r="D35" s="21" t="s">
        <v>193</v>
      </c>
      <c r="E35" s="27" t="s">
        <v>194</v>
      </c>
      <c r="F35" s="44" t="s">
        <v>195</v>
      </c>
      <c r="G35" s="28" t="s">
        <v>100</v>
      </c>
      <c r="H35" s="42" t="s">
        <v>196</v>
      </c>
      <c r="I35" s="67" t="s">
        <v>243</v>
      </c>
      <c r="J35" s="140"/>
      <c r="K35" s="140"/>
      <c r="L35" s="81"/>
      <c r="M35" s="117" t="s">
        <v>47</v>
      </c>
    </row>
    <row r="36" spans="2:13" ht="155.25" customHeight="1" thickBot="1" x14ac:dyDescent="0.25">
      <c r="B36" s="199"/>
      <c r="C36" s="53" t="s">
        <v>197</v>
      </c>
      <c r="D36" s="41" t="s">
        <v>198</v>
      </c>
      <c r="E36" s="54" t="s">
        <v>199</v>
      </c>
      <c r="F36" s="55" t="s">
        <v>200</v>
      </c>
      <c r="G36" s="51" t="s">
        <v>201</v>
      </c>
      <c r="H36" s="43" t="s">
        <v>196</v>
      </c>
      <c r="I36" s="65" t="s">
        <v>202</v>
      </c>
      <c r="J36" s="141">
        <v>1</v>
      </c>
      <c r="K36" s="141">
        <v>1</v>
      </c>
      <c r="L36" s="99" t="s">
        <v>203</v>
      </c>
      <c r="M36" s="118" t="s">
        <v>142</v>
      </c>
    </row>
    <row r="37" spans="2:13" ht="19" x14ac:dyDescent="0.2">
      <c r="B37" s="16"/>
      <c r="C37" s="16"/>
      <c r="D37" s="16"/>
      <c r="E37" s="16"/>
      <c r="F37" s="17"/>
      <c r="G37" s="17"/>
      <c r="H37" s="18"/>
      <c r="I37" s="22" t="s">
        <v>204</v>
      </c>
      <c r="J37" s="68">
        <f>AVERAGE(J6:J36)</f>
        <v>0.83157894736842108</v>
      </c>
      <c r="K37" s="68">
        <f>AVERAGE(K6:K36)</f>
        <v>0.63421052631578956</v>
      </c>
    </row>
    <row r="38" spans="2:13" ht="16" thickBot="1" x14ac:dyDescent="0.25">
      <c r="B38" s="13"/>
      <c r="C38" s="13"/>
      <c r="D38" s="13"/>
      <c r="E38" s="13"/>
      <c r="F38" s="13"/>
      <c r="G38" s="13"/>
      <c r="H38" s="13"/>
      <c r="J38" s="20"/>
      <c r="K38" s="20"/>
    </row>
    <row r="39" spans="2:13" ht="17" thickBot="1" x14ac:dyDescent="0.25">
      <c r="B39" s="195" t="s">
        <v>24</v>
      </c>
      <c r="C39" s="196"/>
      <c r="D39" s="196"/>
      <c r="E39" s="196"/>
      <c r="F39" s="57" t="s">
        <v>25</v>
      </c>
      <c r="G39" s="58" t="s">
        <v>26</v>
      </c>
      <c r="H39" s="56" t="s">
        <v>27</v>
      </c>
      <c r="I39" s="196" t="s">
        <v>28</v>
      </c>
      <c r="J39" s="196"/>
      <c r="K39" s="196"/>
      <c r="L39" s="59">
        <v>2</v>
      </c>
      <c r="M39" s="59">
        <v>2</v>
      </c>
    </row>
  </sheetData>
  <sheetProtection algorithmName="SHA-512" hashValue="f9mY/xzDMrRn3Cxj/q24ZeNHchycb29D/4u6SZBGHCT17Yxms0byGhkhi9htyXFkomag9UVtQO88gIQGlk/HmA==" saltValue="epIb9wt0TrjYWAghNP7oGg==" spinCount="100000" sheet="1" objects="1" scenarios="1"/>
  <autoFilter ref="A5:N37" xr:uid="{69F77849-F758-4D28-8EF3-D0DAD9E6E01E}">
    <filterColumn colId="3" showButton="0"/>
    <filterColumn colId="9">
      <customFilters>
        <customFilter operator="notEqual" val=" "/>
      </customFilters>
    </filterColumn>
  </autoFilter>
  <mergeCells count="16">
    <mergeCell ref="B16:B18"/>
    <mergeCell ref="C16:C17"/>
    <mergeCell ref="B2:M4"/>
    <mergeCell ref="D5:E5"/>
    <mergeCell ref="B6:B15"/>
    <mergeCell ref="C6:C10"/>
    <mergeCell ref="C11:C14"/>
    <mergeCell ref="B39:E39"/>
    <mergeCell ref="I39:K39"/>
    <mergeCell ref="B19:B30"/>
    <mergeCell ref="C19:C21"/>
    <mergeCell ref="C22:C26"/>
    <mergeCell ref="C27:C30"/>
    <mergeCell ref="B31:B36"/>
    <mergeCell ref="C31:C32"/>
    <mergeCell ref="C33:C34"/>
  </mergeCells>
  <phoneticPr fontId="1" type="noConversion"/>
  <conditionalFormatting sqref="J6:J37">
    <cfRule type="colorScale" priority="1">
      <colorScale>
        <cfvo type="percent" val="50"/>
        <cfvo type="percent" val="70"/>
        <cfvo type="percent" val="90"/>
        <color rgb="FFFF0000"/>
        <color rgb="FF92D050"/>
        <color rgb="FF002060"/>
      </colorScale>
    </cfRule>
  </conditionalFormatting>
  <conditionalFormatting sqref="K6:K37">
    <cfRule type="colorScale" priority="2">
      <colorScale>
        <cfvo type="percent" val="50"/>
        <cfvo type="percent" val="70"/>
        <cfvo type="percent" val="100"/>
        <color rgb="FFFF0000"/>
        <color rgb="FF92D050"/>
        <color rgb="FF002060"/>
      </colorScale>
    </cfRule>
  </conditionalFormatting>
  <dataValidations count="1">
    <dataValidation type="list" allowBlank="1" showInputMessage="1" showErrorMessage="1" sqref="M6:M36" xr:uid="{6AEC0E7C-BA86-4EB5-91DC-16E3C429C5E9}">
      <formula1>"Sin iniciar, en ejecución, cumplida"</formula1>
    </dataValidation>
  </dataValidations>
  <hyperlinks>
    <hyperlink ref="L13" r:id="rId1" xr:uid="{042E10E1-B31A-C246-9B74-B28BB76B40CA}"/>
    <hyperlink ref="L20" r:id="rId2" xr:uid="{920E3DF0-48F4-2A49-A9C8-0B7DE2F88AAD}"/>
    <hyperlink ref="L21" r:id="rId3" display="https://www.etitc.edu.co/es/page/leytransparencia" xr:uid="{553D0F25-BA0A-7E48-A3EC-0B2839E03DA3}"/>
    <hyperlink ref="L27" r:id="rId4" display="https://www.etitc.edu.co/es/page/rendicion-cuentas" xr:uid="{F88AE284-9830-8C44-B7D7-67D2EABAC1B8}"/>
  </hyperlinks>
  <pageMargins left="0" right="0" top="0" bottom="0" header="0.31496062992125984" footer="0.31496062992125984"/>
  <pageSetup paperSize="300" scale="9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77849-F758-4D28-8EF3-D0DAD9E6E01E}">
  <sheetPr filterMode="1"/>
  <dimension ref="A1:N39"/>
  <sheetViews>
    <sheetView showGridLines="0" topLeftCell="B4" zoomScale="68" zoomScaleNormal="68" workbookViewId="0">
      <pane ySplit="2" topLeftCell="A23" activePane="bottomLeft" state="frozen"/>
      <selection activeCell="D4" sqref="D4"/>
      <selection pane="bottomLeft" activeCell="G36" sqref="G36"/>
    </sheetView>
  </sheetViews>
  <sheetFormatPr baseColWidth="10" defaultColWidth="11.5" defaultRowHeight="15" x14ac:dyDescent="0.2"/>
  <cols>
    <col min="1" max="1" width="3.6640625" customWidth="1"/>
    <col min="2" max="2" width="10" customWidth="1"/>
    <col min="3" max="3" width="7.6640625" customWidth="1"/>
    <col min="4" max="4" width="6.1640625" customWidth="1"/>
    <col min="5" max="5" width="62.1640625" customWidth="1"/>
    <col min="6" max="6" width="23.6640625" customWidth="1"/>
    <col min="7" max="7" width="23.83203125" customWidth="1"/>
    <col min="8" max="8" width="20.5" customWidth="1"/>
    <col min="9" max="9" width="46.5" style="15" customWidth="1"/>
    <col min="10" max="11" width="10.33203125" customWidth="1"/>
    <col min="12" max="13" width="35.6640625" style="14" customWidth="1"/>
    <col min="14" max="14" width="21.33203125" customWidth="1"/>
  </cols>
  <sheetData>
    <row r="1" spans="2:14" x14ac:dyDescent="0.2">
      <c r="B1" s="13"/>
      <c r="C1" s="13"/>
      <c r="D1" s="13"/>
      <c r="E1" s="13"/>
      <c r="F1" s="13"/>
      <c r="G1" s="13"/>
      <c r="H1" s="13"/>
    </row>
    <row r="2" spans="2:14" x14ac:dyDescent="0.2">
      <c r="B2" s="207" t="s">
        <v>29</v>
      </c>
      <c r="C2" s="208"/>
      <c r="D2" s="208"/>
      <c r="E2" s="208"/>
      <c r="F2" s="208"/>
      <c r="G2" s="208"/>
      <c r="H2" s="208"/>
      <c r="I2" s="208"/>
      <c r="J2" s="208"/>
      <c r="K2" s="208"/>
      <c r="L2" s="209"/>
      <c r="M2" s="210"/>
    </row>
    <row r="3" spans="2:14" x14ac:dyDescent="0.2">
      <c r="B3" s="211"/>
      <c r="C3" s="212"/>
      <c r="D3" s="212"/>
      <c r="E3" s="212"/>
      <c r="F3" s="212"/>
      <c r="G3" s="212"/>
      <c r="H3" s="212"/>
      <c r="I3" s="212"/>
      <c r="J3" s="212"/>
      <c r="K3" s="212"/>
      <c r="L3" s="213"/>
      <c r="M3" s="214"/>
    </row>
    <row r="4" spans="2:14" x14ac:dyDescent="0.2">
      <c r="B4" s="211"/>
      <c r="C4" s="212"/>
      <c r="D4" s="212"/>
      <c r="E4" s="212"/>
      <c r="F4" s="212"/>
      <c r="G4" s="212"/>
      <c r="H4" s="212"/>
      <c r="I4" s="212"/>
      <c r="J4" s="212"/>
      <c r="K4" s="212"/>
      <c r="L4" s="213"/>
      <c r="M4" s="214"/>
    </row>
    <row r="5" spans="2:14" ht="48" x14ac:dyDescent="0.2">
      <c r="B5" s="109" t="s">
        <v>30</v>
      </c>
      <c r="C5" s="110"/>
      <c r="D5" s="215" t="s">
        <v>31</v>
      </c>
      <c r="E5" s="215"/>
      <c r="F5" s="111" t="s">
        <v>32</v>
      </c>
      <c r="G5" s="111" t="s">
        <v>33</v>
      </c>
      <c r="H5" s="111" t="s">
        <v>34</v>
      </c>
      <c r="I5" s="110" t="s">
        <v>35</v>
      </c>
      <c r="J5" s="120" t="s">
        <v>36</v>
      </c>
      <c r="K5" s="120" t="s">
        <v>37</v>
      </c>
      <c r="L5" s="121" t="s">
        <v>38</v>
      </c>
      <c r="M5" s="122" t="s">
        <v>39</v>
      </c>
    </row>
    <row r="6" spans="2:14" ht="32" hidden="1" x14ac:dyDescent="0.2">
      <c r="B6" s="218" t="s">
        <v>40</v>
      </c>
      <c r="C6" s="219" t="s">
        <v>41</v>
      </c>
      <c r="D6" s="29" t="s">
        <v>42</v>
      </c>
      <c r="E6" s="30" t="s">
        <v>43</v>
      </c>
      <c r="F6" s="31" t="s">
        <v>44</v>
      </c>
      <c r="G6" s="31" t="s">
        <v>45</v>
      </c>
      <c r="H6" s="32" t="s">
        <v>46</v>
      </c>
      <c r="I6" s="62"/>
      <c r="J6" s="33"/>
      <c r="K6" s="33"/>
      <c r="L6" s="113"/>
      <c r="M6" s="63" t="s">
        <v>47</v>
      </c>
    </row>
    <row r="7" spans="2:14" ht="32" hidden="1" x14ac:dyDescent="0.2">
      <c r="B7" s="198"/>
      <c r="C7" s="201"/>
      <c r="D7" s="25" t="s">
        <v>48</v>
      </c>
      <c r="E7" s="34" t="s">
        <v>49</v>
      </c>
      <c r="F7" s="26" t="s">
        <v>50</v>
      </c>
      <c r="G7" s="26" t="s">
        <v>45</v>
      </c>
      <c r="H7" s="35" t="s">
        <v>46</v>
      </c>
      <c r="I7" s="24"/>
      <c r="J7" s="23"/>
      <c r="K7" s="23"/>
      <c r="L7" s="98"/>
      <c r="M7" s="64" t="s">
        <v>47</v>
      </c>
    </row>
    <row r="8" spans="2:14" ht="32" hidden="1" x14ac:dyDescent="0.2">
      <c r="B8" s="198"/>
      <c r="C8" s="201"/>
      <c r="D8" s="25" t="s">
        <v>51</v>
      </c>
      <c r="E8" s="36" t="s">
        <v>52</v>
      </c>
      <c r="F8" s="26" t="s">
        <v>53</v>
      </c>
      <c r="G8" s="26" t="s">
        <v>45</v>
      </c>
      <c r="H8" s="35" t="s">
        <v>46</v>
      </c>
      <c r="I8" s="24"/>
      <c r="J8" s="23"/>
      <c r="K8" s="23"/>
      <c r="L8" s="98"/>
      <c r="M8" s="64" t="s">
        <v>47</v>
      </c>
    </row>
    <row r="9" spans="2:14" ht="48" hidden="1" x14ac:dyDescent="0.2">
      <c r="B9" s="198"/>
      <c r="C9" s="201"/>
      <c r="D9" s="25" t="s">
        <v>54</v>
      </c>
      <c r="E9" s="36" t="s">
        <v>55</v>
      </c>
      <c r="F9" s="26" t="s">
        <v>56</v>
      </c>
      <c r="G9" s="26" t="s">
        <v>45</v>
      </c>
      <c r="H9" s="35" t="s">
        <v>46</v>
      </c>
      <c r="I9" s="24"/>
      <c r="J9" s="23"/>
      <c r="K9" s="23"/>
      <c r="L9" s="98"/>
      <c r="M9" s="64" t="s">
        <v>47</v>
      </c>
    </row>
    <row r="10" spans="2:14" ht="48" hidden="1" x14ac:dyDescent="0.2">
      <c r="B10" s="198"/>
      <c r="C10" s="201"/>
      <c r="D10" s="25" t="s">
        <v>57</v>
      </c>
      <c r="E10" s="36" t="s">
        <v>58</v>
      </c>
      <c r="F10" s="26" t="s">
        <v>59</v>
      </c>
      <c r="G10" s="26" t="s">
        <v>45</v>
      </c>
      <c r="H10" s="35" t="s">
        <v>60</v>
      </c>
      <c r="I10" s="60"/>
      <c r="J10" s="23"/>
      <c r="K10" s="23"/>
      <c r="L10" s="83"/>
      <c r="M10" s="64" t="s">
        <v>47</v>
      </c>
      <c r="N10" s="37"/>
    </row>
    <row r="11" spans="2:14" ht="80" hidden="1" x14ac:dyDescent="0.2">
      <c r="B11" s="198"/>
      <c r="C11" s="202" t="s">
        <v>62</v>
      </c>
      <c r="D11" s="21" t="s">
        <v>63</v>
      </c>
      <c r="E11" s="27" t="s">
        <v>64</v>
      </c>
      <c r="F11" s="28" t="s">
        <v>65</v>
      </c>
      <c r="G11" s="38" t="s">
        <v>66</v>
      </c>
      <c r="H11" s="35" t="s">
        <v>67</v>
      </c>
      <c r="I11" s="60"/>
      <c r="J11" s="23"/>
      <c r="K11" s="23"/>
      <c r="L11" s="81"/>
      <c r="M11" s="64" t="s">
        <v>47</v>
      </c>
    </row>
    <row r="12" spans="2:14" ht="48" hidden="1" x14ac:dyDescent="0.2">
      <c r="B12" s="198"/>
      <c r="C12" s="202"/>
      <c r="D12" s="21" t="s">
        <v>70</v>
      </c>
      <c r="E12" s="27" t="s">
        <v>71</v>
      </c>
      <c r="F12" s="27" t="s">
        <v>72</v>
      </c>
      <c r="G12" s="28" t="s">
        <v>73</v>
      </c>
      <c r="H12" s="35" t="s">
        <v>74</v>
      </c>
      <c r="I12" s="60"/>
      <c r="J12" s="23"/>
      <c r="K12" s="23"/>
      <c r="L12" s="81"/>
      <c r="M12" s="64" t="s">
        <v>47</v>
      </c>
    </row>
    <row r="13" spans="2:14" ht="60" hidden="1" x14ac:dyDescent="0.2">
      <c r="B13" s="198"/>
      <c r="C13" s="202"/>
      <c r="D13" s="21" t="s">
        <v>75</v>
      </c>
      <c r="E13" s="39" t="s">
        <v>76</v>
      </c>
      <c r="F13" s="39" t="s">
        <v>77</v>
      </c>
      <c r="G13" s="28" t="s">
        <v>78</v>
      </c>
      <c r="H13" s="40" t="s">
        <v>79</v>
      </c>
      <c r="I13" s="60"/>
      <c r="J13" s="23"/>
      <c r="K13" s="23"/>
      <c r="L13" s="82"/>
      <c r="M13" s="64" t="s">
        <v>47</v>
      </c>
    </row>
    <row r="14" spans="2:14" ht="176" x14ac:dyDescent="0.2">
      <c r="B14" s="198"/>
      <c r="C14" s="202"/>
      <c r="D14" s="21" t="s">
        <v>82</v>
      </c>
      <c r="E14" s="39" t="s">
        <v>83</v>
      </c>
      <c r="F14" s="39" t="s">
        <v>84</v>
      </c>
      <c r="G14" s="26" t="s">
        <v>85</v>
      </c>
      <c r="H14" s="40" t="s">
        <v>79</v>
      </c>
      <c r="I14" s="123" t="s">
        <v>205</v>
      </c>
      <c r="J14" s="61">
        <v>1</v>
      </c>
      <c r="K14" s="61">
        <v>0.25</v>
      </c>
      <c r="L14" s="124" t="s">
        <v>206</v>
      </c>
      <c r="M14" s="117" t="s">
        <v>88</v>
      </c>
    </row>
    <row r="15" spans="2:14" ht="176" hidden="1" x14ac:dyDescent="0.2">
      <c r="B15" s="199"/>
      <c r="C15" s="114" t="s">
        <v>89</v>
      </c>
      <c r="D15" s="41" t="s">
        <v>90</v>
      </c>
      <c r="E15" s="106" t="s">
        <v>91</v>
      </c>
      <c r="F15" s="94" t="s">
        <v>92</v>
      </c>
      <c r="G15" s="107" t="s">
        <v>207</v>
      </c>
      <c r="H15" s="115" t="s">
        <v>94</v>
      </c>
      <c r="I15" s="65"/>
      <c r="J15" s="116"/>
      <c r="K15" s="116"/>
      <c r="L15" s="108"/>
      <c r="M15" s="100" t="s">
        <v>47</v>
      </c>
    </row>
    <row r="16" spans="2:14" ht="75.75" customHeight="1" x14ac:dyDescent="0.2">
      <c r="B16" s="197" t="s">
        <v>95</v>
      </c>
      <c r="C16" s="200" t="s">
        <v>96</v>
      </c>
      <c r="D16" s="87" t="s">
        <v>97</v>
      </c>
      <c r="E16" s="88" t="s">
        <v>98</v>
      </c>
      <c r="F16" s="90" t="s">
        <v>99</v>
      </c>
      <c r="G16" s="90" t="s">
        <v>100</v>
      </c>
      <c r="H16" s="112" t="s">
        <v>101</v>
      </c>
      <c r="I16" s="125" t="s">
        <v>208</v>
      </c>
      <c r="J16" s="68">
        <v>1</v>
      </c>
      <c r="K16" s="68">
        <v>0.25</v>
      </c>
      <c r="L16" s="126"/>
      <c r="M16" s="119" t="s">
        <v>88</v>
      </c>
    </row>
    <row r="17" spans="1:13" ht="75.75" customHeight="1" x14ac:dyDescent="0.2">
      <c r="B17" s="198"/>
      <c r="C17" s="201"/>
      <c r="D17" s="25" t="s">
        <v>102</v>
      </c>
      <c r="E17" s="36" t="s">
        <v>103</v>
      </c>
      <c r="F17" s="26" t="s">
        <v>50</v>
      </c>
      <c r="G17" s="26" t="s">
        <v>100</v>
      </c>
      <c r="H17" s="42" t="s">
        <v>101</v>
      </c>
      <c r="I17" s="123" t="s">
        <v>209</v>
      </c>
      <c r="J17" s="61">
        <v>1</v>
      </c>
      <c r="K17" s="61">
        <v>0.25</v>
      </c>
      <c r="L17" s="127"/>
      <c r="M17" s="117" t="s">
        <v>88</v>
      </c>
    </row>
    <row r="18" spans="1:13" ht="57.75" hidden="1" customHeight="1" x14ac:dyDescent="0.2">
      <c r="B18" s="199"/>
      <c r="C18" s="105" t="s">
        <v>104</v>
      </c>
      <c r="D18" s="93" t="s">
        <v>105</v>
      </c>
      <c r="E18" s="106" t="s">
        <v>106</v>
      </c>
      <c r="F18" s="107" t="s">
        <v>107</v>
      </c>
      <c r="G18" s="107" t="s">
        <v>108</v>
      </c>
      <c r="H18" s="43" t="s">
        <v>109</v>
      </c>
      <c r="I18" s="65"/>
      <c r="J18" s="69"/>
      <c r="K18" s="69"/>
      <c r="L18" s="108"/>
      <c r="M18" s="100" t="s">
        <v>47</v>
      </c>
    </row>
    <row r="19" spans="1:13" ht="48" x14ac:dyDescent="0.2">
      <c r="B19" s="197" t="s">
        <v>110</v>
      </c>
      <c r="C19" s="200" t="s">
        <v>111</v>
      </c>
      <c r="D19" s="87" t="s">
        <v>112</v>
      </c>
      <c r="E19" s="88" t="s">
        <v>113</v>
      </c>
      <c r="F19" s="90" t="s">
        <v>114</v>
      </c>
      <c r="G19" s="90" t="s">
        <v>115</v>
      </c>
      <c r="H19" s="91" t="s">
        <v>101</v>
      </c>
      <c r="I19" s="128" t="s">
        <v>210</v>
      </c>
      <c r="J19" s="68">
        <v>0</v>
      </c>
      <c r="K19" s="68">
        <v>0</v>
      </c>
      <c r="L19" s="126"/>
      <c r="M19" s="119" t="s">
        <v>47</v>
      </c>
    </row>
    <row r="20" spans="1:13" ht="58.5" customHeight="1" x14ac:dyDescent="0.2">
      <c r="B20" s="198"/>
      <c r="C20" s="201"/>
      <c r="D20" s="25" t="s">
        <v>116</v>
      </c>
      <c r="E20" s="44" t="s">
        <v>117</v>
      </c>
      <c r="F20" s="44" t="s">
        <v>118</v>
      </c>
      <c r="G20" s="45" t="s">
        <v>119</v>
      </c>
      <c r="H20" s="35" t="s">
        <v>101</v>
      </c>
      <c r="I20" s="123" t="s">
        <v>211</v>
      </c>
      <c r="J20" s="61">
        <v>1</v>
      </c>
      <c r="K20" s="61">
        <v>0.25</v>
      </c>
      <c r="L20" s="129" t="s">
        <v>212</v>
      </c>
      <c r="M20" s="117" t="s">
        <v>88</v>
      </c>
    </row>
    <row r="21" spans="1:13" ht="48.75" customHeight="1" x14ac:dyDescent="0.2">
      <c r="B21" s="198"/>
      <c r="C21" s="201"/>
      <c r="D21" s="25" t="s">
        <v>121</v>
      </c>
      <c r="E21" s="46" t="s">
        <v>122</v>
      </c>
      <c r="F21" s="46" t="s">
        <v>123</v>
      </c>
      <c r="G21" s="45" t="s">
        <v>124</v>
      </c>
      <c r="H21" s="35" t="s">
        <v>125</v>
      </c>
      <c r="I21" s="123" t="s">
        <v>213</v>
      </c>
      <c r="J21" s="61">
        <v>1</v>
      </c>
      <c r="K21" s="61">
        <v>0.25</v>
      </c>
      <c r="L21" s="130" t="s">
        <v>127</v>
      </c>
      <c r="M21" s="117" t="s">
        <v>88</v>
      </c>
    </row>
    <row r="22" spans="1:13" ht="74.25" customHeight="1" x14ac:dyDescent="0.2">
      <c r="B22" s="198"/>
      <c r="C22" s="202" t="s">
        <v>128</v>
      </c>
      <c r="D22" s="25" t="s">
        <v>129</v>
      </c>
      <c r="E22" s="36" t="s">
        <v>130</v>
      </c>
      <c r="F22" s="47" t="s">
        <v>131</v>
      </c>
      <c r="G22" s="28" t="s">
        <v>132</v>
      </c>
      <c r="H22" s="48" t="s">
        <v>133</v>
      </c>
      <c r="I22" s="123" t="s">
        <v>214</v>
      </c>
      <c r="J22" s="61">
        <v>1</v>
      </c>
      <c r="K22" s="61">
        <v>0.25</v>
      </c>
      <c r="L22" s="131" t="s">
        <v>215</v>
      </c>
      <c r="M22" s="117" t="s">
        <v>88</v>
      </c>
    </row>
    <row r="23" spans="1:13" ht="42.75" customHeight="1" x14ac:dyDescent="0.2">
      <c r="B23" s="198"/>
      <c r="C23" s="202"/>
      <c r="D23" s="25" t="s">
        <v>136</v>
      </c>
      <c r="E23" s="27" t="s">
        <v>137</v>
      </c>
      <c r="F23" s="28" t="s">
        <v>138</v>
      </c>
      <c r="G23" s="28" t="s">
        <v>132</v>
      </c>
      <c r="H23" s="49" t="s">
        <v>139</v>
      </c>
      <c r="I23" s="123" t="s">
        <v>216</v>
      </c>
      <c r="J23" s="61">
        <v>1</v>
      </c>
      <c r="K23" s="61">
        <v>1</v>
      </c>
      <c r="L23" s="124" t="s">
        <v>141</v>
      </c>
      <c r="M23" s="117" t="s">
        <v>142</v>
      </c>
    </row>
    <row r="24" spans="1:13" ht="61.5" customHeight="1" x14ac:dyDescent="0.2">
      <c r="B24" s="198"/>
      <c r="C24" s="202"/>
      <c r="D24" s="25" t="s">
        <v>143</v>
      </c>
      <c r="E24" s="27" t="s">
        <v>144</v>
      </c>
      <c r="F24" s="28" t="s">
        <v>145</v>
      </c>
      <c r="G24" s="28" t="s">
        <v>132</v>
      </c>
      <c r="H24" s="48" t="s">
        <v>133</v>
      </c>
      <c r="I24" s="123" t="s">
        <v>217</v>
      </c>
      <c r="J24" s="61">
        <v>1</v>
      </c>
      <c r="K24" s="61">
        <v>1</v>
      </c>
      <c r="L24" s="129" t="s">
        <v>218</v>
      </c>
      <c r="M24" s="117" t="s">
        <v>142</v>
      </c>
    </row>
    <row r="25" spans="1:13" ht="71.25" customHeight="1" x14ac:dyDescent="0.2">
      <c r="B25" s="198"/>
      <c r="C25" s="202"/>
      <c r="D25" s="25" t="s">
        <v>148</v>
      </c>
      <c r="E25" s="27" t="s">
        <v>149</v>
      </c>
      <c r="F25" s="28" t="s">
        <v>150</v>
      </c>
      <c r="G25" s="28" t="s">
        <v>132</v>
      </c>
      <c r="H25" s="48" t="s">
        <v>133</v>
      </c>
      <c r="I25" s="123" t="s">
        <v>151</v>
      </c>
      <c r="J25" s="61">
        <v>1</v>
      </c>
      <c r="K25" s="61">
        <v>1</v>
      </c>
      <c r="L25" s="127" t="s">
        <v>152</v>
      </c>
      <c r="M25" s="117" t="s">
        <v>142</v>
      </c>
    </row>
    <row r="26" spans="1:13" ht="57.75" hidden="1" customHeight="1" x14ac:dyDescent="0.2">
      <c r="B26" s="198"/>
      <c r="C26" s="202"/>
      <c r="D26" s="25" t="s">
        <v>153</v>
      </c>
      <c r="E26" s="36" t="s">
        <v>154</v>
      </c>
      <c r="F26" s="50" t="s">
        <v>155</v>
      </c>
      <c r="G26" s="45" t="s">
        <v>100</v>
      </c>
      <c r="H26" s="48" t="s">
        <v>133</v>
      </c>
      <c r="I26" s="60"/>
      <c r="J26" s="61"/>
      <c r="K26" s="61"/>
      <c r="L26" s="81"/>
      <c r="M26" s="64" t="s">
        <v>47</v>
      </c>
    </row>
    <row r="27" spans="1:13" ht="32" x14ac:dyDescent="0.2">
      <c r="A27" s="19"/>
      <c r="B27" s="198"/>
      <c r="C27" s="202" t="s">
        <v>156</v>
      </c>
      <c r="D27" s="25" t="s">
        <v>157</v>
      </c>
      <c r="E27" s="27" t="s">
        <v>158</v>
      </c>
      <c r="F27" s="28" t="s">
        <v>159</v>
      </c>
      <c r="G27" s="45" t="s">
        <v>115</v>
      </c>
      <c r="H27" s="48" t="s">
        <v>139</v>
      </c>
      <c r="I27" s="132" t="s">
        <v>210</v>
      </c>
      <c r="J27" s="61">
        <v>0</v>
      </c>
      <c r="K27" s="61">
        <v>0</v>
      </c>
      <c r="L27" s="127"/>
      <c r="M27" s="117" t="s">
        <v>47</v>
      </c>
    </row>
    <row r="28" spans="1:13" ht="192" x14ac:dyDescent="0.2">
      <c r="A28" s="19"/>
      <c r="B28" s="198"/>
      <c r="C28" s="202"/>
      <c r="D28" s="25" t="s">
        <v>161</v>
      </c>
      <c r="E28" s="27" t="s">
        <v>162</v>
      </c>
      <c r="F28" s="28" t="s">
        <v>163</v>
      </c>
      <c r="G28" s="45" t="s">
        <v>164</v>
      </c>
      <c r="H28" s="48" t="s">
        <v>67</v>
      </c>
      <c r="I28" s="133" t="s">
        <v>219</v>
      </c>
      <c r="J28" s="61">
        <v>1</v>
      </c>
      <c r="K28" s="61">
        <v>0.5</v>
      </c>
      <c r="L28" s="131" t="s">
        <v>220</v>
      </c>
      <c r="M28" s="117" t="s">
        <v>88</v>
      </c>
    </row>
    <row r="29" spans="1:13" ht="145.5" customHeight="1" x14ac:dyDescent="0.2">
      <c r="A29" s="19"/>
      <c r="B29" s="198"/>
      <c r="C29" s="202"/>
      <c r="D29" s="25" t="s">
        <v>167</v>
      </c>
      <c r="E29" s="27" t="s">
        <v>168</v>
      </c>
      <c r="F29" s="28" t="s">
        <v>169</v>
      </c>
      <c r="G29" s="45" t="s">
        <v>164</v>
      </c>
      <c r="H29" s="48" t="s">
        <v>67</v>
      </c>
      <c r="I29" s="133" t="s">
        <v>221</v>
      </c>
      <c r="J29" s="61">
        <v>1</v>
      </c>
      <c r="K29" s="61">
        <v>0.5</v>
      </c>
      <c r="L29" s="134" t="s">
        <v>222</v>
      </c>
      <c r="M29" s="117" t="s">
        <v>88</v>
      </c>
    </row>
    <row r="30" spans="1:13" ht="48" hidden="1" x14ac:dyDescent="0.2">
      <c r="B30" s="199"/>
      <c r="C30" s="203"/>
      <c r="D30" s="93" t="s">
        <v>172</v>
      </c>
      <c r="E30" s="94" t="s">
        <v>173</v>
      </c>
      <c r="F30" s="51" t="s">
        <v>169</v>
      </c>
      <c r="G30" s="95" t="s">
        <v>174</v>
      </c>
      <c r="H30" s="96" t="s">
        <v>67</v>
      </c>
      <c r="I30" s="97"/>
      <c r="J30" s="69"/>
      <c r="K30" s="69"/>
      <c r="L30" s="103"/>
      <c r="M30" s="100" t="s">
        <v>47</v>
      </c>
    </row>
    <row r="31" spans="1:13" ht="57.75" hidden="1" customHeight="1" x14ac:dyDescent="0.2">
      <c r="B31" s="197" t="s">
        <v>177</v>
      </c>
      <c r="C31" s="200" t="s">
        <v>178</v>
      </c>
      <c r="D31" s="87" t="s">
        <v>179</v>
      </c>
      <c r="E31" s="88" t="s">
        <v>180</v>
      </c>
      <c r="F31" s="89" t="s">
        <v>181</v>
      </c>
      <c r="G31" s="90" t="s">
        <v>182</v>
      </c>
      <c r="H31" s="91" t="s">
        <v>46</v>
      </c>
      <c r="I31" s="92"/>
      <c r="J31" s="68"/>
      <c r="K31" s="68"/>
      <c r="L31" s="101"/>
      <c r="M31" s="102" t="s">
        <v>47</v>
      </c>
    </row>
    <row r="32" spans="1:13" ht="57.75" hidden="1" customHeight="1" x14ac:dyDescent="0.2">
      <c r="B32" s="198"/>
      <c r="C32" s="201"/>
      <c r="D32" s="25" t="s">
        <v>183</v>
      </c>
      <c r="E32" s="44" t="s">
        <v>184</v>
      </c>
      <c r="F32" s="44" t="s">
        <v>118</v>
      </c>
      <c r="G32" s="26" t="s">
        <v>182</v>
      </c>
      <c r="H32" s="35" t="s">
        <v>46</v>
      </c>
      <c r="I32" s="67"/>
      <c r="J32" s="61"/>
      <c r="K32" s="61"/>
      <c r="L32" s="81"/>
      <c r="M32" s="64" t="s">
        <v>47</v>
      </c>
    </row>
    <row r="33" spans="2:13" ht="32" hidden="1" x14ac:dyDescent="0.2">
      <c r="B33" s="198"/>
      <c r="C33" s="202" t="s">
        <v>185</v>
      </c>
      <c r="D33" s="21" t="s">
        <v>186</v>
      </c>
      <c r="E33" s="27" t="s">
        <v>187</v>
      </c>
      <c r="F33" s="27" t="s">
        <v>188</v>
      </c>
      <c r="G33" s="26" t="s">
        <v>182</v>
      </c>
      <c r="H33" s="35" t="s">
        <v>46</v>
      </c>
      <c r="I33" s="67"/>
      <c r="J33" s="61"/>
      <c r="K33" s="61"/>
      <c r="L33" s="81"/>
      <c r="M33" s="64" t="s">
        <v>47</v>
      </c>
    </row>
    <row r="34" spans="2:13" ht="32" hidden="1" x14ac:dyDescent="0.2">
      <c r="B34" s="198"/>
      <c r="C34" s="202"/>
      <c r="D34" s="21" t="s">
        <v>189</v>
      </c>
      <c r="E34" s="27" t="s">
        <v>190</v>
      </c>
      <c r="F34" s="27" t="s">
        <v>191</v>
      </c>
      <c r="G34" s="26" t="s">
        <v>182</v>
      </c>
      <c r="H34" s="35" t="s">
        <v>46</v>
      </c>
      <c r="I34" s="67"/>
      <c r="J34" s="61"/>
      <c r="K34" s="61"/>
      <c r="L34" s="81"/>
      <c r="M34" s="64" t="s">
        <v>47</v>
      </c>
    </row>
    <row r="35" spans="2:13" ht="57.75" hidden="1" customHeight="1" x14ac:dyDescent="0.2">
      <c r="B35" s="198"/>
      <c r="C35" s="52" t="s">
        <v>192</v>
      </c>
      <c r="D35" s="21" t="s">
        <v>193</v>
      </c>
      <c r="E35" s="27" t="s">
        <v>194</v>
      </c>
      <c r="F35" s="44" t="s">
        <v>195</v>
      </c>
      <c r="G35" s="28" t="s">
        <v>100</v>
      </c>
      <c r="H35" s="42" t="s">
        <v>196</v>
      </c>
      <c r="I35" s="67"/>
      <c r="J35" s="61"/>
      <c r="K35" s="61"/>
      <c r="L35" s="81"/>
      <c r="M35" s="64" t="s">
        <v>88</v>
      </c>
    </row>
    <row r="36" spans="2:13" ht="155.25" customHeight="1" x14ac:dyDescent="0.2">
      <c r="B36" s="199"/>
      <c r="C36" s="53" t="s">
        <v>197</v>
      </c>
      <c r="D36" s="41" t="s">
        <v>198</v>
      </c>
      <c r="E36" s="54" t="s">
        <v>199</v>
      </c>
      <c r="F36" s="55" t="s">
        <v>200</v>
      </c>
      <c r="G36" s="51" t="s">
        <v>201</v>
      </c>
      <c r="H36" s="43" t="s">
        <v>196</v>
      </c>
      <c r="I36" s="135" t="s">
        <v>223</v>
      </c>
      <c r="J36" s="69">
        <v>1</v>
      </c>
      <c r="K36" s="69">
        <v>0.25</v>
      </c>
      <c r="L36" s="55" t="s">
        <v>224</v>
      </c>
      <c r="M36" s="118" t="s">
        <v>88</v>
      </c>
    </row>
    <row r="37" spans="2:13" ht="19" x14ac:dyDescent="0.2">
      <c r="B37" s="16"/>
      <c r="C37" s="16"/>
      <c r="D37" s="16"/>
      <c r="E37" s="16"/>
      <c r="F37" s="17"/>
      <c r="G37" s="17"/>
      <c r="H37" s="18"/>
      <c r="I37" s="22" t="s">
        <v>204</v>
      </c>
      <c r="J37" s="68">
        <f>AVERAGE(J6:J36)</f>
        <v>0.8571428571428571</v>
      </c>
      <c r="K37" s="68">
        <f>AVERAGE(K6:K36)</f>
        <v>0.4107142857142857</v>
      </c>
    </row>
    <row r="38" spans="2:13" x14ac:dyDescent="0.2">
      <c r="B38" s="13"/>
      <c r="C38" s="13"/>
      <c r="D38" s="13"/>
      <c r="E38" s="13"/>
      <c r="F38" s="13"/>
      <c r="G38" s="13"/>
      <c r="H38" s="13"/>
      <c r="J38" s="20"/>
      <c r="K38" s="20"/>
    </row>
    <row r="39" spans="2:13" ht="16" x14ac:dyDescent="0.2">
      <c r="B39" s="195" t="s">
        <v>24</v>
      </c>
      <c r="C39" s="196"/>
      <c r="D39" s="196"/>
      <c r="E39" s="196"/>
      <c r="F39" s="57" t="s">
        <v>25</v>
      </c>
      <c r="G39" s="58" t="s">
        <v>26</v>
      </c>
      <c r="H39" s="56" t="s">
        <v>27</v>
      </c>
      <c r="I39" s="196" t="s">
        <v>28</v>
      </c>
      <c r="J39" s="196"/>
      <c r="K39" s="196"/>
      <c r="L39" s="59">
        <v>2</v>
      </c>
      <c r="M39" s="59">
        <v>2</v>
      </c>
    </row>
  </sheetData>
  <sheetProtection algorithmName="SHA-512" hashValue="IG5BMM9ExqYmjCrVBCQj7GgsrzggU87H//4O8C5J+4UKx58L9ALLPN7u/akYW0dT5m14eody08CU2Ug0KQb0Xg==" saltValue="AzSy6Yqcw06XaIDrWm80qg==" spinCount="100000" sheet="1" objects="1" scenarios="1"/>
  <autoFilter ref="A5:N37" xr:uid="{69F77849-F758-4D28-8EF3-D0DAD9E6E01E}">
    <filterColumn colId="3" showButton="0"/>
    <filterColumn colId="10">
      <filters>
        <filter val="0%"/>
        <filter val="100%"/>
        <filter val="25%"/>
        <filter val="41%"/>
        <filter val="50%"/>
      </filters>
    </filterColumn>
  </autoFilter>
  <mergeCells count="16">
    <mergeCell ref="B39:E39"/>
    <mergeCell ref="I39:K39"/>
    <mergeCell ref="B19:B30"/>
    <mergeCell ref="C19:C21"/>
    <mergeCell ref="C22:C26"/>
    <mergeCell ref="C27:C30"/>
    <mergeCell ref="B31:B36"/>
    <mergeCell ref="C31:C32"/>
    <mergeCell ref="C33:C34"/>
    <mergeCell ref="B16:B18"/>
    <mergeCell ref="C16:C17"/>
    <mergeCell ref="B2:M4"/>
    <mergeCell ref="D5:E5"/>
    <mergeCell ref="B6:B15"/>
    <mergeCell ref="C6:C10"/>
    <mergeCell ref="C11:C14"/>
  </mergeCells>
  <phoneticPr fontId="1" type="noConversion"/>
  <conditionalFormatting sqref="J6:J37">
    <cfRule type="colorScale" priority="16">
      <colorScale>
        <cfvo type="num" val="0.5"/>
        <cfvo type="num" val="0.7"/>
        <cfvo type="num" val="1"/>
        <color rgb="FFFF0000"/>
        <color rgb="FF00B050"/>
        <color rgb="FF002060"/>
      </colorScale>
    </cfRule>
  </conditionalFormatting>
  <conditionalFormatting sqref="K23">
    <cfRule type="colorScale" priority="1">
      <colorScale>
        <cfvo type="num" val="0.5"/>
        <cfvo type="num" val="0.7"/>
        <cfvo type="num" val="1"/>
        <color rgb="FFFF0000"/>
        <color rgb="FF00B050"/>
        <color rgb="FF002060"/>
      </colorScale>
    </cfRule>
  </conditionalFormatting>
  <conditionalFormatting sqref="K24">
    <cfRule type="colorScale" priority="2">
      <colorScale>
        <cfvo type="num" val="0.5"/>
        <cfvo type="num" val="0.7"/>
        <cfvo type="num" val="1"/>
        <color rgb="FFFF0000"/>
        <color rgb="FF00B050"/>
        <color rgb="FF002060"/>
      </colorScale>
    </cfRule>
  </conditionalFormatting>
  <conditionalFormatting sqref="K25">
    <cfRule type="colorScale" priority="3">
      <colorScale>
        <cfvo type="num" val="0.5"/>
        <cfvo type="num" val="0.7"/>
        <cfvo type="num" val="1"/>
        <color rgb="FFFF0000"/>
        <color rgb="FF00B050"/>
        <color rgb="FF002060"/>
      </colorScale>
    </cfRule>
  </conditionalFormatting>
  <conditionalFormatting sqref="K26:K37 K6:K22">
    <cfRule type="colorScale" priority="17">
      <colorScale>
        <cfvo type="num" val="50"/>
        <cfvo type="num" val="70"/>
        <cfvo type="num" val="90"/>
        <color rgb="FFFF0000"/>
        <color rgb="FF00B050"/>
        <color rgb="FF002060"/>
      </colorScale>
    </cfRule>
  </conditionalFormatting>
  <dataValidations disablePrompts="1" count="1">
    <dataValidation type="list" allowBlank="1" showInputMessage="1" showErrorMessage="1" sqref="M6:M36" xr:uid="{5439A90A-4E6A-495E-A852-347D92AB3050}">
      <formula1>"Sin iniciar, en ejecución, cumplida"</formula1>
    </dataValidation>
  </dataValidations>
  <hyperlinks>
    <hyperlink ref="L21" r:id="rId1" xr:uid="{042CB524-F5C2-439D-B745-124FB45C29E0}"/>
    <hyperlink ref="L20" r:id="rId2" xr:uid="{ADE5A9B4-39E6-407D-BB0C-00873B002C45}"/>
    <hyperlink ref="L29" r:id="rId3" display="https://www.youtube.com/watch?v=0_QmhZFP0M0&amp;t=153s" xr:uid="{335DBAF0-FA77-4B9B-82AA-7E9D14DBA32F}"/>
    <hyperlink ref="L14" r:id="rId4" display="https://itceduco-my.sharepoint.com/personal/gestionculturaorganizacional_itc_edu_co/_layouts/15/onedrive.aspx?id=%2Fpersonal%2Fgestionculturaorganizacional%5Fitc%5Fedu%5Fco%2FDocuments%2FPTEP%2FPTEP%202026%2FEvidencias%2F1%2E%20ADMINISTRACI%C3%93N%20DE%20RIESGOS%2F1%2E3%2E4&amp;viewid=d65cb9c2%2Dc153%2D41ba%2D8808%2Df4a9f5b01b90&amp;ct=1776898297032&amp;or=OWA%2DNT%2DMail" xr:uid="{A558C7C3-D4FD-4030-B782-2F98072ACB7F}"/>
  </hyperlinks>
  <pageMargins left="0" right="0" top="0" bottom="0" header="0.31496062992125984" footer="0.31496062992125984"/>
  <pageSetup paperSize="300" scale="9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3B8B9-2924-C64F-9B0E-4937C49C3E46}">
  <dimension ref="B1:G9"/>
  <sheetViews>
    <sheetView workbookViewId="0">
      <selection activeCell="D13" sqref="D13"/>
    </sheetView>
  </sheetViews>
  <sheetFormatPr baseColWidth="10" defaultColWidth="11.5" defaultRowHeight="15" x14ac:dyDescent="0.2"/>
  <cols>
    <col min="1" max="1" width="3.33203125" customWidth="1"/>
    <col min="2" max="2" width="36.6640625" customWidth="1"/>
    <col min="3" max="7" width="18" customWidth="1"/>
  </cols>
  <sheetData>
    <row r="1" spans="2:7" ht="16" thickBot="1" x14ac:dyDescent="0.25"/>
    <row r="2" spans="2:7" x14ac:dyDescent="0.2">
      <c r="B2" s="72" t="s">
        <v>225</v>
      </c>
      <c r="C2" s="73" t="s">
        <v>226</v>
      </c>
      <c r="D2" s="73" t="s">
        <v>227</v>
      </c>
      <c r="E2" s="73" t="s">
        <v>228</v>
      </c>
      <c r="F2" s="73" t="s">
        <v>229</v>
      </c>
      <c r="G2" s="74" t="s">
        <v>230</v>
      </c>
    </row>
    <row r="3" spans="2:7" x14ac:dyDescent="0.2">
      <c r="B3" s="75" t="s">
        <v>231</v>
      </c>
      <c r="C3" s="71">
        <f>AVERAGE('Seguimiento PTEP Trim I-2026'!J6:J15)</f>
        <v>1</v>
      </c>
      <c r="D3" s="71">
        <f>AVERAGE('Seguimiento PTEP Trim II-2026'!J6:J15)</f>
        <v>0.55999999999999994</v>
      </c>
      <c r="E3" s="70"/>
      <c r="F3" s="70"/>
      <c r="G3" s="76">
        <f>AVERAGE('Seguimiento PTEP Trim II-2026'!K6:K15)</f>
        <v>0.31</v>
      </c>
    </row>
    <row r="4" spans="2:7" x14ac:dyDescent="0.2">
      <c r="B4" s="75" t="s">
        <v>232</v>
      </c>
      <c r="C4" s="71">
        <f>AVERAGE('Seguimiento PTEP Trim I-2026'!J16:J18)</f>
        <v>1</v>
      </c>
      <c r="D4" s="71">
        <f>AVERAGE('Seguimiento PTEP Trim II-2026'!J16:J18)</f>
        <v>1</v>
      </c>
      <c r="E4" s="70"/>
      <c r="F4" s="70"/>
      <c r="G4" s="76">
        <f>AVERAGE('Seguimiento PTEP Trim II-2026'!K16:K18)</f>
        <v>0.5</v>
      </c>
    </row>
    <row r="5" spans="2:7" x14ac:dyDescent="0.2">
      <c r="B5" s="75" t="s">
        <v>233</v>
      </c>
      <c r="C5" s="71">
        <f>AVERAGE('Seguimiento PTEP Trim I-2026'!J19:J30)</f>
        <v>0.8</v>
      </c>
      <c r="D5" s="71">
        <f>AVERAGE('Seguimiento PTEP Trim II-2026'!J19:J30)</f>
        <v>0.90909090909090906</v>
      </c>
      <c r="E5" s="70"/>
      <c r="F5" s="70"/>
      <c r="G5" s="76">
        <f>AVERAGE('Seguimiento PTEP Trim II-2026'!K19:K30)</f>
        <v>0.77272727272727271</v>
      </c>
    </row>
    <row r="6" spans="2:7" x14ac:dyDescent="0.2">
      <c r="B6" s="75" t="s">
        <v>234</v>
      </c>
      <c r="C6" s="71">
        <f>AVERAGE('Seguimiento PTEP Trim I-2026'!J31:J36)</f>
        <v>1</v>
      </c>
      <c r="D6" s="71">
        <f>AVERAGE('Seguimiento PTEP Trim II-2026'!J31:J36)</f>
        <v>1</v>
      </c>
      <c r="E6" s="70"/>
      <c r="F6" s="70"/>
      <c r="G6" s="76">
        <f>AVERAGE('Seguimiento PTEP Trim II-2026'!K31:K36)</f>
        <v>1</v>
      </c>
    </row>
    <row r="7" spans="2:7" ht="16" thickBot="1" x14ac:dyDescent="0.25">
      <c r="B7" s="77" t="s">
        <v>235</v>
      </c>
      <c r="C7" s="78">
        <f>'Seguimiento PTEP Trim I-2026'!J37</f>
        <v>0.8571428571428571</v>
      </c>
      <c r="D7" s="168">
        <f>'Seguimiento PTEP Trim II-2026'!J37</f>
        <v>0.83157894736842108</v>
      </c>
      <c r="E7" s="79"/>
      <c r="F7" s="79"/>
      <c r="G7" s="80">
        <f>'Seguimiento PTEP Trim II-2026'!K37</f>
        <v>0.63421052631578956</v>
      </c>
    </row>
    <row r="9" spans="2:7" x14ac:dyDescent="0.2">
      <c r="B9" t="s">
        <v>236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vt:i4>
      </vt:variant>
    </vt:vector>
  </HeadingPairs>
  <TitlesOfParts>
    <vt:vector size="4" baseType="lpstr">
      <vt:lpstr>RELACIÓN DE TRÁMITES</vt:lpstr>
      <vt:lpstr>Seguimiento PTEP Trim II-2026</vt:lpstr>
      <vt:lpstr>Seguimiento PTEP Trim I-2026</vt:lpstr>
      <vt:lpstr>Consolidado seguimiento PTEP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administrativo1</dc:creator>
  <cp:keywords/>
  <dc:description/>
  <cp:lastModifiedBy>MIPG ETITC</cp:lastModifiedBy>
  <cp:revision/>
  <dcterms:created xsi:type="dcterms:W3CDTF">2017-01-17T14:42:17Z</dcterms:created>
  <dcterms:modified xsi:type="dcterms:W3CDTF">2026-09-30T23:48:39Z</dcterms:modified>
  <cp:category/>
  <cp:contentStatus/>
</cp:coreProperties>
</file>