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landeaccion\OneDrive - Escuela Tecnologica Instituto Tecnico Central\A. Vigencia 2024\PAI 2024\"/>
    </mc:Choice>
  </mc:AlternateContent>
  <bookViews>
    <workbookView xWindow="-105" yWindow="-105" windowWidth="19425" windowHeight="10425"/>
  </bookViews>
  <sheets>
    <sheet name="AVANCE" sheetId="8" r:id="rId1"/>
    <sheet name="LO INSTITUCIONAL" sheetId="1" r:id="rId2"/>
    <sheet name="LO SOCIAL " sheetId="2" r:id="rId3"/>
    <sheet name="LO AMBIENTAL" sheetId="3" r:id="rId4"/>
    <sheet name="Hoja1" sheetId="7" state="hidden" r:id="rId5"/>
  </sheets>
  <externalReferences>
    <externalReference r:id="rId6"/>
    <externalReference r:id="rId7"/>
  </externalReferences>
  <definedNames>
    <definedName name="_xlnm._FilterDatabase" localSheetId="3" hidden="1">'LO AMBIENTAL'!$B$10:$R$54</definedName>
    <definedName name="_xlnm._FilterDatabase" localSheetId="1" hidden="1">'LO INSTITUCIONAL'!$B$10:$R$293</definedName>
    <definedName name="_xlnm._FilterDatabase" localSheetId="2" hidden="1">'LO SOCIAL '!$A$9:$R$150</definedName>
    <definedName name="A">[1]Hoja2!$L$2:$L$77</definedName>
    <definedName name="IN">[2]Hoja2!$L$2:$L$77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7" l="1"/>
  <c r="A21" i="7"/>
  <c r="C21" i="7" s="1"/>
  <c r="B5" i="7"/>
  <c r="B4" i="7"/>
  <c r="B3" i="7"/>
</calcChain>
</file>

<file path=xl/comments1.xml><?xml version="1.0" encoding="utf-8"?>
<comments xmlns="http://schemas.openxmlformats.org/spreadsheetml/2006/main">
  <authors>
    <author>Plan de Accion ETITC</author>
    <author>tc={0500EA6B-84F3-424D-8852-03CC6B327487}</author>
  </authors>
  <commentList>
    <comment ref="C11" authorId="0" shapeId="0">
      <text>
        <r>
          <rPr>
            <b/>
            <sz val="9"/>
            <color indexed="81"/>
            <rFont val="Tahoma"/>
            <family val="2"/>
          </rPr>
          <t xml:space="preserve">SME
</t>
        </r>
      </text>
    </comment>
    <comment ref="C37" authorId="0" shapeId="0">
      <text>
        <r>
          <rPr>
            <b/>
            <sz val="9"/>
            <color indexed="81"/>
            <rFont val="Tahoma"/>
            <family val="2"/>
          </rPr>
          <t>SME</t>
        </r>
      </text>
    </comment>
    <comment ref="C38" authorId="0" shapeId="0">
      <text>
        <r>
          <rPr>
            <sz val="9"/>
            <color indexed="81"/>
            <rFont val="Tahoma"/>
            <charset val="1"/>
          </rPr>
          <t xml:space="preserve">SME
</t>
        </r>
      </text>
    </comment>
    <comment ref="C70" authorId="0" shapeId="0">
      <text>
        <r>
          <rPr>
            <b/>
            <sz val="9"/>
            <color indexed="81"/>
            <rFont val="Tahoma"/>
            <family val="2"/>
          </rPr>
          <t xml:space="preserve">SME
</t>
        </r>
      </text>
    </comment>
    <comment ref="C77" authorId="0" shapeId="0">
      <text>
        <r>
          <rPr>
            <sz val="9"/>
            <color indexed="81"/>
            <rFont val="Tahoma"/>
            <family val="2"/>
          </rPr>
          <t xml:space="preserve">SME
</t>
        </r>
      </text>
    </comment>
    <comment ref="C117" authorId="0" shapeId="0">
      <text>
        <r>
          <rPr>
            <b/>
            <sz val="9"/>
            <color indexed="81"/>
            <rFont val="Tahoma"/>
            <family val="2"/>
          </rPr>
          <t>SME</t>
        </r>
      </text>
    </comment>
    <comment ref="C118" authorId="0" shapeId="0">
      <text>
        <r>
          <rPr>
            <b/>
            <sz val="9"/>
            <color indexed="81"/>
            <rFont val="Tahoma"/>
            <family val="2"/>
          </rPr>
          <t>SME</t>
        </r>
      </text>
    </comment>
    <comment ref="C121" authorId="0" shapeId="0">
      <text>
        <r>
          <rPr>
            <b/>
            <sz val="9"/>
            <color indexed="81"/>
            <rFont val="Tahoma"/>
            <family val="2"/>
          </rPr>
          <t xml:space="preserve">SME
</t>
        </r>
      </text>
    </comment>
    <comment ref="C122" authorId="0" shapeId="0">
      <text>
        <r>
          <rPr>
            <b/>
            <sz val="9"/>
            <color indexed="81"/>
            <rFont val="Tahoma"/>
            <family val="2"/>
          </rPr>
          <t xml:space="preserve">SME
</t>
        </r>
      </text>
    </comment>
    <comment ref="C123" authorId="0" shapeId="0">
      <text>
        <r>
          <rPr>
            <b/>
            <sz val="9"/>
            <color indexed="81"/>
            <rFont val="Tahoma"/>
            <family val="2"/>
          </rPr>
          <t xml:space="preserve">SME
</t>
        </r>
      </text>
    </comment>
    <comment ref="C125" authorId="0" shapeId="0">
      <text>
        <r>
          <rPr>
            <b/>
            <sz val="9"/>
            <color indexed="81"/>
            <rFont val="Tahoma"/>
            <charset val="1"/>
          </rPr>
          <t>SME</t>
        </r>
      </text>
    </comment>
    <comment ref="C134" authorId="0" shapeId="0">
      <text>
        <r>
          <rPr>
            <b/>
            <sz val="9"/>
            <color indexed="81"/>
            <rFont val="Tahoma"/>
            <family val="2"/>
          </rPr>
          <t xml:space="preserve">SME
</t>
        </r>
      </text>
    </comment>
    <comment ref="C143" authorId="0" shapeId="0">
      <text>
        <r>
          <rPr>
            <b/>
            <sz val="9"/>
            <color indexed="81"/>
            <rFont val="Tahoma"/>
            <family val="2"/>
          </rPr>
          <t xml:space="preserve">SME
</t>
        </r>
      </text>
    </comment>
    <comment ref="C144" authorId="0" shapeId="0">
      <text>
        <r>
          <rPr>
            <b/>
            <sz val="9"/>
            <color indexed="81"/>
            <rFont val="Tahoma"/>
            <family val="2"/>
          </rPr>
          <t xml:space="preserve">SME
</t>
        </r>
      </text>
    </comment>
    <comment ref="C145" authorId="0" shapeId="0">
      <text>
        <r>
          <rPr>
            <b/>
            <sz val="9"/>
            <color indexed="81"/>
            <rFont val="Tahoma"/>
            <family val="2"/>
          </rPr>
          <t xml:space="preserve">SME
</t>
        </r>
      </text>
    </comment>
    <comment ref="C146" authorId="0" shapeId="0">
      <text>
        <r>
          <rPr>
            <b/>
            <sz val="9"/>
            <color indexed="81"/>
            <rFont val="Tahoma"/>
            <family val="2"/>
          </rPr>
          <t xml:space="preserve">SME
</t>
        </r>
      </text>
    </comment>
    <comment ref="C147" authorId="0" shapeId="0">
      <text>
        <r>
          <rPr>
            <b/>
            <sz val="9"/>
            <color indexed="81"/>
            <rFont val="Tahoma"/>
            <family val="2"/>
          </rPr>
          <t xml:space="preserve">SME
</t>
        </r>
      </text>
    </comment>
    <comment ref="C149"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Estructurar</t>
        </r>
      </text>
    </comment>
    <comment ref="C246" authorId="0" shapeId="0">
      <text>
        <r>
          <rPr>
            <b/>
            <sz val="9"/>
            <color indexed="81"/>
            <rFont val="Tahoma"/>
            <family val="2"/>
          </rPr>
          <t>SME</t>
        </r>
      </text>
    </comment>
    <comment ref="C255" authorId="0" shapeId="0">
      <text>
        <r>
          <rPr>
            <b/>
            <sz val="9"/>
            <color indexed="81"/>
            <rFont val="Tahoma"/>
            <family val="2"/>
          </rPr>
          <t xml:space="preserve">SME
</t>
        </r>
      </text>
    </comment>
    <comment ref="C256" authorId="0" shapeId="0">
      <text>
        <r>
          <rPr>
            <b/>
            <sz val="9"/>
            <color indexed="81"/>
            <rFont val="Tahoma"/>
            <family val="2"/>
          </rPr>
          <t>SME</t>
        </r>
      </text>
    </comment>
    <comment ref="C265" authorId="0" shapeId="0">
      <text>
        <r>
          <rPr>
            <b/>
            <sz val="9"/>
            <color indexed="81"/>
            <rFont val="Tahoma"/>
            <family val="2"/>
          </rPr>
          <t>SME</t>
        </r>
      </text>
    </comment>
    <comment ref="C266" authorId="0" shapeId="0">
      <text>
        <r>
          <rPr>
            <b/>
            <sz val="9"/>
            <color indexed="81"/>
            <rFont val="Tahoma"/>
            <family val="2"/>
          </rPr>
          <t>SME</t>
        </r>
      </text>
    </comment>
    <comment ref="C267" authorId="0" shapeId="0">
      <text>
        <r>
          <rPr>
            <b/>
            <sz val="9"/>
            <color indexed="81"/>
            <rFont val="Tahoma"/>
            <family val="2"/>
          </rPr>
          <t xml:space="preserve">SME
</t>
        </r>
      </text>
    </comment>
    <comment ref="C271" authorId="0" shapeId="0">
      <text>
        <r>
          <rPr>
            <sz val="9"/>
            <color indexed="81"/>
            <rFont val="Tahoma"/>
            <family val="2"/>
          </rPr>
          <t xml:space="preserve">SME
</t>
        </r>
      </text>
    </comment>
    <comment ref="C287" authorId="0" shapeId="0">
      <text>
        <r>
          <rPr>
            <b/>
            <sz val="9"/>
            <color indexed="81"/>
            <rFont val="Tahoma"/>
            <family val="2"/>
          </rPr>
          <t>SME</t>
        </r>
      </text>
    </comment>
    <comment ref="C288" authorId="0" shapeId="0">
      <text>
        <r>
          <rPr>
            <b/>
            <sz val="9"/>
            <color indexed="81"/>
            <rFont val="Tahoma"/>
            <family val="2"/>
          </rPr>
          <t xml:space="preserve">SME
</t>
        </r>
      </text>
    </comment>
    <comment ref="C289" authorId="0" shapeId="0">
      <text>
        <r>
          <rPr>
            <b/>
            <sz val="9"/>
            <color indexed="81"/>
            <rFont val="Tahoma"/>
            <family val="2"/>
          </rPr>
          <t xml:space="preserve">SME
</t>
        </r>
      </text>
    </comment>
    <comment ref="C290" authorId="0" shapeId="0">
      <text>
        <r>
          <rPr>
            <b/>
            <sz val="9"/>
            <color indexed="81"/>
            <rFont val="Tahoma"/>
            <family val="2"/>
          </rPr>
          <t xml:space="preserve">SME
</t>
        </r>
      </text>
    </comment>
    <comment ref="C291" authorId="0" shapeId="0">
      <text>
        <r>
          <rPr>
            <b/>
            <sz val="9"/>
            <color indexed="81"/>
            <rFont val="Tahoma"/>
            <family val="2"/>
          </rPr>
          <t xml:space="preserve">SME
</t>
        </r>
      </text>
    </comment>
    <comment ref="C292" authorId="0" shapeId="0">
      <text>
        <r>
          <rPr>
            <sz val="9"/>
            <color indexed="81"/>
            <rFont val="Tahoma"/>
            <family val="2"/>
          </rPr>
          <t xml:space="preserve">SME
</t>
        </r>
      </text>
    </comment>
    <comment ref="C293" authorId="0" shapeId="0">
      <text>
        <r>
          <rPr>
            <b/>
            <sz val="9"/>
            <color indexed="81"/>
            <rFont val="Tahoma"/>
            <family val="2"/>
          </rPr>
          <t>SME</t>
        </r>
      </text>
    </comment>
  </commentList>
</comments>
</file>

<file path=xl/comments2.xml><?xml version="1.0" encoding="utf-8"?>
<comments xmlns="http://schemas.openxmlformats.org/spreadsheetml/2006/main">
  <authors>
    <author>tc={1906107A-DE29-4D93-A02B-499150CD8A6A}</author>
    <author>Plan de Accion ETITC</author>
  </authors>
  <commentList>
    <comment ref="C16"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Despacho</t>
        </r>
      </text>
    </comment>
    <comment ref="C17" authorId="1" shapeId="0">
      <text>
        <r>
          <rPr>
            <b/>
            <sz val="9"/>
            <color indexed="81"/>
            <rFont val="Tahoma"/>
            <family val="2"/>
          </rPr>
          <t xml:space="preserve">ELIMINAR
</t>
        </r>
      </text>
    </comment>
    <comment ref="C25" authorId="1" shapeId="0">
      <text>
        <r>
          <rPr>
            <b/>
            <sz val="9"/>
            <color indexed="81"/>
            <rFont val="Tahoma"/>
            <family val="2"/>
          </rPr>
          <t>SME</t>
        </r>
      </text>
    </comment>
    <comment ref="C26" authorId="1" shapeId="0">
      <text>
        <r>
          <rPr>
            <b/>
            <sz val="9"/>
            <color indexed="81"/>
            <rFont val="Tahoma"/>
            <family val="2"/>
          </rPr>
          <t>SME</t>
        </r>
      </text>
    </comment>
    <comment ref="C28" authorId="1" shapeId="0">
      <text>
        <r>
          <rPr>
            <b/>
            <sz val="9"/>
            <color indexed="81"/>
            <rFont val="Tahoma"/>
            <family val="2"/>
          </rPr>
          <t>SME</t>
        </r>
      </text>
    </comment>
    <comment ref="C49" authorId="1" shapeId="0">
      <text>
        <r>
          <rPr>
            <b/>
            <sz val="9"/>
            <color indexed="81"/>
            <rFont val="Tahoma"/>
            <family val="2"/>
          </rPr>
          <t>SME</t>
        </r>
      </text>
    </comment>
    <comment ref="C51" authorId="1" shapeId="0">
      <text>
        <r>
          <rPr>
            <b/>
            <sz val="9"/>
            <color indexed="81"/>
            <rFont val="Tahoma"/>
            <family val="2"/>
          </rPr>
          <t>SME</t>
        </r>
        <r>
          <rPr>
            <sz val="9"/>
            <color indexed="81"/>
            <rFont val="Tahoma"/>
            <family val="2"/>
          </rPr>
          <t xml:space="preserve">
</t>
        </r>
      </text>
    </comment>
    <comment ref="C52" authorId="1" shapeId="0">
      <text>
        <r>
          <rPr>
            <b/>
            <sz val="9"/>
            <color indexed="81"/>
            <rFont val="Tahoma"/>
            <family val="2"/>
          </rPr>
          <t>SME</t>
        </r>
        <r>
          <rPr>
            <sz val="9"/>
            <color indexed="81"/>
            <rFont val="Tahoma"/>
            <family val="2"/>
          </rPr>
          <t xml:space="preserve">
</t>
        </r>
      </text>
    </comment>
    <comment ref="C53" authorId="1" shapeId="0">
      <text>
        <r>
          <rPr>
            <b/>
            <sz val="9"/>
            <color indexed="81"/>
            <rFont val="Tahoma"/>
            <family val="2"/>
          </rPr>
          <t>SME</t>
        </r>
        <r>
          <rPr>
            <sz val="9"/>
            <color indexed="81"/>
            <rFont val="Tahoma"/>
            <family val="2"/>
          </rPr>
          <t xml:space="preserve">
</t>
        </r>
      </text>
    </comment>
    <comment ref="C54" authorId="1" shapeId="0">
      <text>
        <r>
          <rPr>
            <b/>
            <sz val="9"/>
            <color indexed="81"/>
            <rFont val="Tahoma"/>
            <family val="2"/>
          </rPr>
          <t>SME</t>
        </r>
      </text>
    </comment>
    <comment ref="C55" authorId="1" shapeId="0">
      <text>
        <r>
          <rPr>
            <b/>
            <sz val="9"/>
            <color indexed="81"/>
            <rFont val="Tahoma"/>
            <family val="2"/>
          </rPr>
          <t>SME</t>
        </r>
      </text>
    </comment>
    <comment ref="C56" authorId="1" shapeId="0">
      <text>
        <r>
          <rPr>
            <b/>
            <sz val="9"/>
            <color indexed="81"/>
            <rFont val="Tahoma"/>
            <family val="2"/>
          </rPr>
          <t>SME</t>
        </r>
      </text>
    </comment>
    <comment ref="C57" authorId="1" shapeId="0">
      <text>
        <r>
          <rPr>
            <b/>
            <sz val="9"/>
            <color indexed="81"/>
            <rFont val="Tahoma"/>
            <family val="2"/>
          </rPr>
          <t xml:space="preserve">SME
</t>
        </r>
      </text>
    </comment>
    <comment ref="C58" authorId="1" shapeId="0">
      <text>
        <r>
          <rPr>
            <b/>
            <sz val="9"/>
            <color indexed="81"/>
            <rFont val="Tahoma"/>
            <family val="2"/>
          </rPr>
          <t>SME</t>
        </r>
      </text>
    </comment>
    <comment ref="C59" authorId="1" shapeId="0">
      <text>
        <r>
          <rPr>
            <sz val="9"/>
            <color indexed="81"/>
            <rFont val="Tahoma"/>
            <family val="2"/>
          </rPr>
          <t xml:space="preserve">SME
</t>
        </r>
      </text>
    </comment>
    <comment ref="C60" authorId="1" shapeId="0">
      <text>
        <r>
          <rPr>
            <b/>
            <sz val="9"/>
            <color indexed="81"/>
            <rFont val="Tahoma"/>
            <family val="2"/>
          </rPr>
          <t>SME</t>
        </r>
      </text>
    </comment>
    <comment ref="C61" authorId="1" shapeId="0">
      <text>
        <r>
          <rPr>
            <sz val="9"/>
            <color indexed="81"/>
            <rFont val="Tahoma"/>
            <family val="2"/>
          </rPr>
          <t xml:space="preserve">SME
</t>
        </r>
      </text>
    </comment>
    <comment ref="C64" authorId="1" shapeId="0">
      <text>
        <r>
          <rPr>
            <b/>
            <sz val="9"/>
            <color indexed="81"/>
            <rFont val="Tahoma"/>
            <family val="2"/>
          </rPr>
          <t>SME</t>
        </r>
      </text>
    </comment>
    <comment ref="C77" authorId="1" shapeId="0">
      <text>
        <r>
          <rPr>
            <sz val="9"/>
            <color indexed="81"/>
            <rFont val="Tahoma"/>
            <family val="2"/>
          </rPr>
          <t xml:space="preserve">SME
</t>
        </r>
      </text>
    </comment>
    <comment ref="C79" authorId="1" shapeId="0">
      <text>
        <r>
          <rPr>
            <b/>
            <sz val="9"/>
            <color indexed="81"/>
            <rFont val="Tahoma"/>
            <family val="2"/>
          </rPr>
          <t>SME</t>
        </r>
      </text>
    </comment>
    <comment ref="C80" authorId="1" shapeId="0">
      <text>
        <r>
          <rPr>
            <b/>
            <sz val="9"/>
            <color indexed="81"/>
            <rFont val="Tahoma"/>
            <family val="2"/>
          </rPr>
          <t>SME</t>
        </r>
      </text>
    </comment>
    <comment ref="C82" authorId="1" shapeId="0">
      <text>
        <r>
          <rPr>
            <sz val="9"/>
            <color indexed="81"/>
            <rFont val="Tahoma"/>
            <family val="2"/>
          </rPr>
          <t xml:space="preserve">SME
</t>
        </r>
      </text>
    </comment>
    <comment ref="C83" authorId="1" shapeId="0">
      <text>
        <r>
          <rPr>
            <sz val="9"/>
            <color indexed="81"/>
            <rFont val="Tahoma"/>
            <family val="2"/>
          </rPr>
          <t xml:space="preserve">SME
</t>
        </r>
      </text>
    </comment>
    <comment ref="C84" authorId="1" shapeId="0">
      <text>
        <r>
          <rPr>
            <b/>
            <sz val="9"/>
            <color indexed="81"/>
            <rFont val="Tahoma"/>
            <family val="2"/>
          </rPr>
          <t>SME</t>
        </r>
      </text>
    </comment>
    <comment ref="C87" authorId="1" shapeId="0">
      <text>
        <r>
          <rPr>
            <b/>
            <sz val="9"/>
            <color indexed="81"/>
            <rFont val="Tahoma"/>
            <family val="2"/>
          </rPr>
          <t xml:space="preserve">SME
</t>
        </r>
      </text>
    </comment>
    <comment ref="C136" authorId="1" shapeId="0">
      <text>
        <r>
          <rPr>
            <b/>
            <sz val="9"/>
            <color indexed="81"/>
            <rFont val="Tahoma"/>
            <family val="2"/>
          </rPr>
          <t xml:space="preserve">ELIMINAR </t>
        </r>
      </text>
    </comment>
    <comment ref="C137" authorId="1" shapeId="0">
      <text>
        <r>
          <rPr>
            <sz val="9"/>
            <color indexed="81"/>
            <rFont val="Tahoma"/>
            <family val="2"/>
          </rPr>
          <t xml:space="preserve">SME
</t>
        </r>
      </text>
    </comment>
    <comment ref="C138" authorId="1" shapeId="0">
      <text>
        <r>
          <rPr>
            <b/>
            <sz val="9"/>
            <color indexed="81"/>
            <rFont val="Tahoma"/>
            <family val="2"/>
          </rPr>
          <t>SME</t>
        </r>
      </text>
    </comment>
    <comment ref="C139" authorId="1" shapeId="0">
      <text>
        <r>
          <rPr>
            <b/>
            <sz val="9"/>
            <color indexed="81"/>
            <rFont val="Tahoma"/>
            <family val="2"/>
          </rPr>
          <t>SME</t>
        </r>
      </text>
    </comment>
    <comment ref="C140" authorId="1" shapeId="0">
      <text>
        <r>
          <rPr>
            <b/>
            <sz val="9"/>
            <color indexed="81"/>
            <rFont val="Tahoma"/>
            <family val="2"/>
          </rPr>
          <t>SME</t>
        </r>
      </text>
    </comment>
    <comment ref="C141" authorId="1" shapeId="0">
      <text>
        <r>
          <rPr>
            <b/>
            <sz val="9"/>
            <color indexed="81"/>
            <rFont val="Tahoma"/>
            <family val="2"/>
          </rPr>
          <t>SME</t>
        </r>
      </text>
    </comment>
  </commentList>
</comments>
</file>

<file path=xl/comments3.xml><?xml version="1.0" encoding="utf-8"?>
<comments xmlns="http://schemas.openxmlformats.org/spreadsheetml/2006/main">
  <authors>
    <author>Plan de Accion ETITC</author>
  </authors>
  <commentList>
    <comment ref="C11" authorId="0" shapeId="0">
      <text>
        <r>
          <rPr>
            <b/>
            <sz val="9"/>
            <color indexed="81"/>
            <rFont val="Tahoma"/>
            <family val="2"/>
          </rPr>
          <t>SME</t>
        </r>
      </text>
    </comment>
    <comment ref="C18" authorId="0" shapeId="0">
      <text>
        <r>
          <rPr>
            <b/>
            <sz val="9"/>
            <color indexed="81"/>
            <rFont val="Tahoma"/>
            <family val="2"/>
          </rPr>
          <t>SME</t>
        </r>
      </text>
    </comment>
    <comment ref="C19" authorId="0" shapeId="0">
      <text>
        <r>
          <rPr>
            <b/>
            <sz val="9"/>
            <color indexed="81"/>
            <rFont val="Tahoma"/>
            <family val="2"/>
          </rPr>
          <t xml:space="preserve">SME
</t>
        </r>
      </text>
    </comment>
    <comment ref="C20" authorId="0" shapeId="0">
      <text>
        <r>
          <rPr>
            <b/>
            <sz val="9"/>
            <color indexed="81"/>
            <rFont val="Tahoma"/>
            <family val="2"/>
          </rPr>
          <t xml:space="preserve">SME
</t>
        </r>
      </text>
    </comment>
    <comment ref="C21" authorId="0" shapeId="0">
      <text>
        <r>
          <rPr>
            <b/>
            <sz val="9"/>
            <color indexed="81"/>
            <rFont val="Tahoma"/>
            <family val="2"/>
          </rPr>
          <t xml:space="preserve">SME
</t>
        </r>
      </text>
    </comment>
    <comment ref="C23" authorId="0" shapeId="0">
      <text>
        <r>
          <rPr>
            <b/>
            <sz val="9"/>
            <color indexed="81"/>
            <rFont val="Tahoma"/>
            <family val="2"/>
          </rPr>
          <t xml:space="preserve">SME
</t>
        </r>
      </text>
    </comment>
    <comment ref="C25" authorId="0" shapeId="0">
      <text>
        <r>
          <rPr>
            <b/>
            <sz val="9"/>
            <color indexed="81"/>
            <rFont val="Tahoma"/>
            <family val="2"/>
          </rPr>
          <t>SME</t>
        </r>
      </text>
    </comment>
    <comment ref="C28" authorId="0" shapeId="0">
      <text>
        <r>
          <rPr>
            <b/>
            <sz val="9"/>
            <color indexed="81"/>
            <rFont val="Tahoma"/>
            <family val="2"/>
          </rPr>
          <t xml:space="preserve">SME
</t>
        </r>
      </text>
    </comment>
    <comment ref="C33" authorId="0" shapeId="0">
      <text>
        <r>
          <rPr>
            <b/>
            <sz val="9"/>
            <color indexed="81"/>
            <rFont val="Tahoma"/>
            <family val="2"/>
          </rPr>
          <t xml:space="preserve">SME
</t>
        </r>
      </text>
    </comment>
    <comment ref="C34" authorId="0" shapeId="0">
      <text>
        <r>
          <rPr>
            <b/>
            <sz val="9"/>
            <color indexed="81"/>
            <rFont val="Tahoma"/>
            <family val="2"/>
          </rPr>
          <t>SME</t>
        </r>
      </text>
    </comment>
    <comment ref="C35" authorId="0" shapeId="0">
      <text>
        <r>
          <rPr>
            <b/>
            <sz val="9"/>
            <color indexed="81"/>
            <rFont val="Tahoma"/>
            <family val="2"/>
          </rPr>
          <t>SME</t>
        </r>
      </text>
    </comment>
    <comment ref="C36" authorId="0" shapeId="0">
      <text>
        <r>
          <rPr>
            <b/>
            <sz val="9"/>
            <color indexed="81"/>
            <rFont val="Tahoma"/>
            <family val="2"/>
          </rPr>
          <t xml:space="preserve">SME
</t>
        </r>
      </text>
    </comment>
    <comment ref="C39" authorId="0" shapeId="0">
      <text>
        <r>
          <rPr>
            <b/>
            <sz val="9"/>
            <color indexed="81"/>
            <rFont val="Tahoma"/>
            <family val="2"/>
          </rPr>
          <t xml:space="preserve">sme
</t>
        </r>
      </text>
    </comment>
    <comment ref="C40" authorId="0" shapeId="0">
      <text>
        <r>
          <rPr>
            <b/>
            <sz val="9"/>
            <color indexed="81"/>
            <rFont val="Tahoma"/>
            <family val="2"/>
          </rPr>
          <t>SME</t>
        </r>
      </text>
    </comment>
    <comment ref="C49" authorId="0" shapeId="0">
      <text>
        <r>
          <rPr>
            <b/>
            <sz val="9"/>
            <color indexed="81"/>
            <rFont val="Tahoma"/>
            <family val="2"/>
          </rPr>
          <t>SME</t>
        </r>
      </text>
    </comment>
    <comment ref="C50" authorId="0" shapeId="0">
      <text>
        <r>
          <rPr>
            <b/>
            <sz val="9"/>
            <color indexed="81"/>
            <rFont val="Tahoma"/>
            <family val="2"/>
          </rPr>
          <t>SME</t>
        </r>
      </text>
    </comment>
    <comment ref="C52" authorId="0" shapeId="0">
      <text>
        <r>
          <rPr>
            <b/>
            <sz val="9"/>
            <color indexed="81"/>
            <rFont val="Tahoma"/>
            <family val="2"/>
          </rPr>
          <t xml:space="preserve">SME
</t>
        </r>
      </text>
    </comment>
    <comment ref="C54" authorId="0" shapeId="0">
      <text>
        <r>
          <rPr>
            <b/>
            <sz val="9"/>
            <color indexed="81"/>
            <rFont val="Tahoma"/>
            <family val="2"/>
          </rPr>
          <t>SME</t>
        </r>
      </text>
    </comment>
  </commentList>
</comments>
</file>

<file path=xl/sharedStrings.xml><?xml version="1.0" encoding="utf-8"?>
<sst xmlns="http://schemas.openxmlformats.org/spreadsheetml/2006/main" count="4021" uniqueCount="764">
  <si>
    <t xml:space="preserve">1° SEGUIMIENTO AL PLAN DE ACCIÓN VIGENCIA 2023 </t>
  </si>
  <si>
    <t xml:space="preserve">BALANCE GENERAL 2021 - 2023 </t>
  </si>
  <si>
    <t>SEGUIMIENTO PLAN INSTITUCIONAL ETITC</t>
  </si>
  <si>
    <t xml:space="preserve">DIE-FO-19
</t>
  </si>
  <si>
    <t>VERSIÓN:  1</t>
  </si>
  <si>
    <t>VIGENCIA: 2023-11-07</t>
  </si>
  <si>
    <t>PÁGINA:    1 de X</t>
  </si>
  <si>
    <t>PROYECTO</t>
  </si>
  <si>
    <t>META</t>
  </si>
  <si>
    <t xml:space="preserve">INDICADOR </t>
  </si>
  <si>
    <t>ACTIVIDADES</t>
  </si>
  <si>
    <t>RESPONSABLE</t>
  </si>
  <si>
    <t>Fecha de inicio</t>
  </si>
  <si>
    <t>Fecha final</t>
  </si>
  <si>
    <t>Meta</t>
  </si>
  <si>
    <t>Unidad</t>
  </si>
  <si>
    <t>Cumplimiento</t>
  </si>
  <si>
    <t>Resultado esperado</t>
  </si>
  <si>
    <t>Tipo de presupuesto</t>
  </si>
  <si>
    <t>Presupuesto ejecutado</t>
  </si>
  <si>
    <t>Estado</t>
  </si>
  <si>
    <t xml:space="preserve">Seguimiento </t>
  </si>
  <si>
    <t>CLASIF. DE CONFIDENCIALIDAD</t>
  </si>
  <si>
    <t>IPB</t>
  </si>
  <si>
    <t>CLASIF. DE INTEGRIDAD</t>
  </si>
  <si>
    <t>CLASIF. DE DISPONIBILIDAD</t>
  </si>
  <si>
    <t>Presupuesto</t>
  </si>
  <si>
    <t>PRESENTACIÓN CIGD</t>
  </si>
  <si>
    <t>Lo Insitucional</t>
  </si>
  <si>
    <t xml:space="preserve">Lo Social </t>
  </si>
  <si>
    <t xml:space="preserve">Lo Ambiental </t>
  </si>
  <si>
    <t xml:space="preserve">porcentaje de avance </t>
  </si>
  <si>
    <t>Linea</t>
  </si>
  <si>
    <t>vacio</t>
  </si>
  <si>
    <t>GITEPS</t>
  </si>
  <si>
    <t>ORII</t>
  </si>
  <si>
    <t xml:space="preserve">Presupuesto ejecutado </t>
  </si>
  <si>
    <t xml:space="preserve">RESPONSABLE </t>
  </si>
  <si>
    <t xml:space="preserve">AUTOEVALUACIÓN </t>
  </si>
  <si>
    <t>DESPACHO VICERRECTORÍA ACADÉMICA</t>
  </si>
  <si>
    <t>FACULTAD DE SISTEMAS</t>
  </si>
  <si>
    <t>FACULTAD DE PROCESOS INDUSTRIALES</t>
  </si>
  <si>
    <t xml:space="preserve">ÁREA FINANCIERA </t>
  </si>
  <si>
    <t>CENTRO DE LENGUAS</t>
  </si>
  <si>
    <t xml:space="preserve">OFICINA ASESORA DE PLANEACIÓN </t>
  </si>
  <si>
    <t xml:space="preserve">SECRETARÍA GENERAL </t>
  </si>
  <si>
    <t>ASEGURAMIENTO DE LA CALIDAD</t>
  </si>
  <si>
    <t xml:space="preserve">CONTROL INTERNO </t>
  </si>
  <si>
    <t xml:space="preserve">OFICINA DE CALIDAD </t>
  </si>
  <si>
    <t xml:space="preserve">OFICINA DE COMUNICACIONES </t>
  </si>
  <si>
    <t xml:space="preserve">OFICINA DE TALENTO HUMANO </t>
  </si>
  <si>
    <t>EGRESADOS</t>
  </si>
  <si>
    <t>SST</t>
  </si>
  <si>
    <t>IBTI</t>
  </si>
  <si>
    <t xml:space="preserve">INFORMÁTICA Y COMUNICACIONES </t>
  </si>
  <si>
    <t>FACULTAD DE MECATRÓNICA</t>
  </si>
  <si>
    <t xml:space="preserve">TALLERES Y LABORATORIOS </t>
  </si>
  <si>
    <t>BIBLIOTECA</t>
  </si>
  <si>
    <t>INFRAESTRUCTURA ELÉCTRICA</t>
  </si>
  <si>
    <t>FACULTAD DE ELECTROMECÁNICA</t>
  </si>
  <si>
    <t xml:space="preserve">GESTIÓN DOCUMENTAL </t>
  </si>
  <si>
    <t xml:space="preserve">PLANTA FÍSICA </t>
  </si>
  <si>
    <t>INSTALACIONES KENNEDY</t>
  </si>
  <si>
    <t>FACULTAD DE MECÁNICA</t>
  </si>
  <si>
    <t>DESPACHO DE LA VICERRECTORÍA ACADÉMICA</t>
  </si>
  <si>
    <t>IBTI
GITEPS</t>
  </si>
  <si>
    <t xml:space="preserve">BIENESTAR UNIVERSITARIO </t>
  </si>
  <si>
    <t xml:space="preserve">GESTIÓN AMBIENTAL </t>
  </si>
  <si>
    <t>BIENESTAR UNIVERSITARIO</t>
  </si>
  <si>
    <t>RECTORÍA</t>
  </si>
  <si>
    <t xml:space="preserve">Porcentaje </t>
  </si>
  <si>
    <t xml:space="preserve">Fases ejecutadas </t>
  </si>
  <si>
    <t xml:space="preserve">Sin iniciar </t>
  </si>
  <si>
    <t>% Cumplimiento</t>
  </si>
  <si>
    <t>Diagnóstico de las condiciones iniciales
Programas adscritos a la facultad de Mecánica</t>
  </si>
  <si>
    <t xml:space="preserve">% de programas radicados para renovación de acreditación/ programas acreditados </t>
  </si>
  <si>
    <t>Porcentaje de cumplimiento en las fases del Consejo Nacional de Acreditación</t>
  </si>
  <si>
    <t>PE-14- Nuevos programas de pregrado y posgrado</t>
  </si>
  <si>
    <t xml:space="preserve">ME-29-  Lograr  al 2023 el Registro Calificado de 1 Especialización Profesional, 1 Especialización Tecnológica, al 2024, 3 carreras profesionales por ciclos y 1 Maestría.
</t>
  </si>
  <si>
    <t>Programas nuevos con registro calificado/Programas nuevos propuestos al MEN y al CNA*100</t>
  </si>
  <si>
    <t>Atender a las recomendaciones del Consejo Nacional de Acreditación requeridos para el área.</t>
  </si>
  <si>
    <t>Actividad realizada</t>
  </si>
  <si>
    <t>Revisión de completitud de información interna con la que se articule términos jurídicos, académicos, de funciones sustantivas.</t>
  </si>
  <si>
    <t>Visto bueno de Autoevaluación, Consejo Académico y Consejo Directivo a los procesos de registro calificado con fines de obtención (maestría)</t>
  </si>
  <si>
    <t>Gestión a los trámites externos del programa en etapa de obtención. (maestría)</t>
  </si>
  <si>
    <t>Porcentaje</t>
  </si>
  <si>
    <t xml:space="preserve">obtener concepto aprobatorio </t>
  </si>
  <si>
    <t xml:space="preserve">Actividad realizada </t>
  </si>
  <si>
    <t xml:space="preserve">Sin ejecutar </t>
  </si>
  <si>
    <t>Visto bueno de Autoevaluación, Consejo Académico y Consejo Directivo a los procesos de registro calificado con fines de obtención (especializaciones)</t>
  </si>
  <si>
    <t>Gestión a los trámites externos del programa en etapa de obtención. (especializaciones)</t>
  </si>
  <si>
    <t>Visto bueno de Autoevaluación, Consejo Académico y Consejo Directivo a los procesos de registro calificado con fines de obtención (pregrago)</t>
  </si>
  <si>
    <t>Gestión a los trámites externos del programa en etapa de obtención. (pregrado)</t>
  </si>
  <si>
    <t>Visto bueno de Autoevaluación, Consejo Académico y Consejo Directivo a los procesos de registro calificado con fines de obtención (pregrado)</t>
  </si>
  <si>
    <t>PE-5- MIPG - y los sistemas de gestión para una gobernanza transparente</t>
  </si>
  <si>
    <t>ME-5- Alinear el modelo MIPG con el Sistema Integrado de Gestión (SIG) para la acreditación</t>
  </si>
  <si>
    <t xml:space="preserve">% de la actividad alcanzado </t>
  </si>
  <si>
    <t>Diagnóstico de cuadros maestros de programas e institucional.</t>
  </si>
  <si>
    <t>Diseño de mecanismos para la recolección de información alineada con Rendición de Cuentas, Informes de Gestión y Planes de acción fruto de los procesos de autoevaluación.</t>
  </si>
  <si>
    <t>Fortalecimiento de la cultura de datos basado en lineamientos de la Oficina Asesora de Planeación, y las plataformas definidas para los procesos de autoevaluación</t>
  </si>
  <si>
    <t>Realizar la gestión necesaria para la correcta aplicación del MIPG
*Realizar el reporte FURAG ante el DAFP</t>
  </si>
  <si>
    <t>Reporte de información ante entidades externas</t>
  </si>
  <si>
    <t>Seguimiento a planes institucional (Programa de transparencia y Ética pública, Plan de Acción Sectorial, Plan de Acción, Plan de Participación Ciudadana)</t>
  </si>
  <si>
    <t xml:space="preserve">Seguimientos realizados </t>
  </si>
  <si>
    <t xml:space="preserve">Reportes realizados </t>
  </si>
  <si>
    <t>Porcentaje de alineación del MIPG con el SIG.</t>
  </si>
  <si>
    <t>Número de seguimientos realizados/Número de seguimientos programados</t>
  </si>
  <si>
    <t xml:space="preserve">Número de reportes realizados </t>
  </si>
  <si>
    <t xml:space="preserve">Auditoría de seguimiento en NTC ISO 9001, 27001 y 14001. </t>
  </si>
  <si>
    <t>Programa para la actualización de auditores internos en el sistema de gestión de seguridad de la información bajo la NTC ISO/IEC 27001:2022 - 20 HORAS</t>
  </si>
  <si>
    <t>Renovación membresía Icontec</t>
  </si>
  <si>
    <t>Sistema de información para consolidacion de evidencias</t>
  </si>
  <si>
    <t>Contratación de expertos en auditorías a Gestión de Informática y Comunicaciones y Seguridad de la Información verificando requisitos asociados a la NTC ISO 27001</t>
  </si>
  <si>
    <t xml:space="preserve">Auditoría realizada </t>
  </si>
  <si>
    <t xml:space="preserve">Programa completado </t>
  </si>
  <si>
    <t>Renovación alcanzada</t>
  </si>
  <si>
    <t>Contratación de expertos ejecutada</t>
  </si>
  <si>
    <t>Contratación de profesional para continuidad del servicio</t>
  </si>
  <si>
    <t xml:space="preserve">Prestación del servicio ejecutada </t>
  </si>
  <si>
    <t>Revisión y actualización de los planes de mejora, fruto de la autoevaluación de programas 2022.</t>
  </si>
  <si>
    <t>Elaborar boletínes SIACET</t>
  </si>
  <si>
    <t>% de actividad alcanzado</t>
  </si>
  <si>
    <t xml:space="preserve">Boletines elaborados </t>
  </si>
  <si>
    <t xml:space="preserve">Planes de mejora revisados y actualizados </t>
  </si>
  <si>
    <t xml:space="preserve">Gestionar  las solicitudes de actualización documental. </t>
  </si>
  <si>
    <t xml:space="preserve">Realizar  informe periódico de PQRSD, producto de la evaluación de la prestación del servicio. </t>
  </si>
  <si>
    <t xml:space="preserve">Realizar las gestión  pertinente para elaborar, aprobar y publicar el Programa de auditorías Internas. </t>
  </si>
  <si>
    <t xml:space="preserve">Realizar los acompañamientos necesarios para la actualización de  instrumentos de gestión que se consideren pertinentes (Contexto, Normogramas; Mapa de riesgos, OTROS)  </t>
  </si>
  <si>
    <t xml:space="preserve">Realizar la gestión para la solicitud de información, verificación y elaboración del informe de Revisión por la dirección </t>
  </si>
  <si>
    <t xml:space="preserve">Ejecutar las Auditorias Internas </t>
  </si>
  <si>
    <t xml:space="preserve">Realizar seguimiento a planes de mejora </t>
  </si>
  <si>
    <t>Informe Trimestral de PQRSD ( Encuesta)</t>
  </si>
  <si>
    <t xml:space="preserve">Realizar la gestiones dentro del alcance de las responsabilidad, para implementar un modelo de gestión integrado. </t>
  </si>
  <si>
    <t xml:space="preserve">Diseñar e implementar metodología para estandarizar un modelo de seguimiento y medición . (Indicadores) </t>
  </si>
  <si>
    <t xml:space="preserve">Gestionar capacitaciones para la identificacion la eficacia e impacto de las acciones de majora </t>
  </si>
  <si>
    <t xml:space="preserve">Diseñar e implementar un modelo de gestión integrado </t>
  </si>
  <si>
    <t xml:space="preserve">Informes realizados </t>
  </si>
  <si>
    <t xml:space="preserve">Acompañamientos realizados </t>
  </si>
  <si>
    <t>Informe elaborado</t>
  </si>
  <si>
    <t xml:space="preserve">Gestión efectuada </t>
  </si>
  <si>
    <t>Adelantar la Fase 1 de creación y formulación del SUIE (Diagnóstico de necesidad de información)</t>
  </si>
  <si>
    <t xml:space="preserve">Porcentaje de diseño del SUIE. </t>
  </si>
  <si>
    <t>Desarrollar durante el año 2024 nueve (9) estrategias de posicionamiento</t>
  </si>
  <si>
    <t>Número de estrategias de posicionamiento implementadas.</t>
  </si>
  <si>
    <t>Estrategias implementadas</t>
  </si>
  <si>
    <t>Implementar el 100% la política de comunicaciones de la ETITC</t>
  </si>
  <si>
    <t>Compra de equipos para la puesta en marcha del centro de desarrollo de contenidos del área de comunicaciones para el uso de la comunidad educativa de la ETITC</t>
  </si>
  <si>
    <t>Actualización del sistema Toiotem y app de carnetización (El lector actual de los Toiotem reconoce códigos 2D estándar, como el PDF417 que usa las cedulas antiguas y el QR. La cedula nueva implementa otro tipo de código diferente al 2D, código MRZ el cual es estándar en los pasaportes, se debe realizar el cambio de lector que soporte el reconocimiento OCR para el código MRZ y que adicionalmente de soporte a los otros tipos de códigos 2D usados con anterioridad)</t>
  </si>
  <si>
    <t>Porcentaje de actividad alcanzado</t>
  </si>
  <si>
    <t>Sistema actualizado</t>
  </si>
  <si>
    <t>Porcetaje de actividad alcanzado</t>
  </si>
  <si>
    <t xml:space="preserve">Fase creada </t>
  </si>
  <si>
    <t>Política implementada</t>
  </si>
  <si>
    <t xml:space="preserve">Elementos adquiridos </t>
  </si>
  <si>
    <t>Formular y desarrollar el programa anual de auditorías.</t>
  </si>
  <si>
    <t>Presentación de informes de requerimiento legal y a entes externos</t>
  </si>
  <si>
    <t xml:space="preserve">Seguimiento al Plan Anticorrupción y de Atención al Ciudadano y  mapas de riesgo de corrupción.  </t>
  </si>
  <si>
    <t xml:space="preserve">Seguimiento a la efectividad y cierre de planes de mejoramiento </t>
  </si>
  <si>
    <t xml:space="preserve">Actividades de autocontrol </t>
  </si>
  <si>
    <t>Seguimiento a mapas y planes de tratamiento de riesgos</t>
  </si>
  <si>
    <t xml:space="preserve">PAA realizado </t>
  </si>
  <si>
    <t>Apoyo en levantameinto de información y ejecución de actividades operativas</t>
  </si>
  <si>
    <t>Contratar servicios de saneamiento ambiental: Lavado de tanques de agua potable cada 6 meses según lo establecido en Decreto 1575 de 2007, control de plagas, fumigación y desinfección ambiental</t>
  </si>
  <si>
    <t>Contratar servicios de caracterización de vertimientos de aguas residuales no domesticas provenientes de los laboratorios de ciencias naturales</t>
  </si>
  <si>
    <t>Formular el Plan de Intervención para el control de la contaminación de fuentes fijas.</t>
  </si>
  <si>
    <t>Diseñar e implementar el Plan de Contingencias para el almacenamiento de Hidrocarburos y sustancias peligrosas.</t>
  </si>
  <si>
    <t>Formulación del programa de Riesgo Químico.</t>
  </si>
  <si>
    <t>Seguimiento a los programas incluidos en la política ambiental institucional</t>
  </si>
  <si>
    <t>Seguimiento realizado</t>
  </si>
  <si>
    <t xml:space="preserve">Plan formulado </t>
  </si>
  <si>
    <t xml:space="preserve">Información estructurada </t>
  </si>
  <si>
    <t xml:space="preserve">Servicios contratados </t>
  </si>
  <si>
    <t xml:space="preserve">Programa formulado </t>
  </si>
  <si>
    <t>Porcentaje de la política ambiental implementado.</t>
  </si>
  <si>
    <t xml:space="preserve">Implementación del Programa de Ahorro de Papel </t>
  </si>
  <si>
    <t>Porcentaje de implementación del programa  racionalización de consumo de papel</t>
  </si>
  <si>
    <t>promoción de buenas practicas para el uso racional de papel</t>
  </si>
  <si>
    <t>Contratación de Gestor de Residuos Peligrosos</t>
  </si>
  <si>
    <t xml:space="preserve">Porcentaje de adecuación de residuos cumplido </t>
  </si>
  <si>
    <t>Disponer correctamente los residuos generados en la ETITC en todas sus sedes</t>
  </si>
  <si>
    <t>Compra de insumos para mantenimeinto de zonas verdes</t>
  </si>
  <si>
    <t>Contratación de servicios para diseño y adecuación paisajistica de zonas verdes en la sede centro.</t>
  </si>
  <si>
    <t>Compra de compostera automatzada para manejo de residuos orgánicos</t>
  </si>
  <si>
    <t>Evidenciar el avance de los 3 carreras profesionales por ciclos y 1 Maestría.</t>
  </si>
  <si>
    <t xml:space="preserve"> INSTRUCTOR PARA EL DESARROLLO DE LA ASIGNATURA DE ORIENTACIÓN PROFESIONAL (36 HORAS) EN EL CURSO PRE INGENIERO DURANTE EL PRIMER SEMESTRE DE 2024</t>
  </si>
  <si>
    <t>30/07/2024</t>
  </si>
  <si>
    <t>PRESTACION DE SERVICIOS PROFESIONALES PARA LA ASIGNATURA DE DIBUJO TECNICO (54 HORAS) EN EL CURSO PRE INGENIERO DURANTE EL PRIMER SEMESTRE DE 2024</t>
  </si>
  <si>
    <t>PRESTACION DE SERVICIOS PROFESIONALES PARA LA ASIGNATURA DE COMUNICACIÓN ORAL Y ESCRITA (54 HORAS) EN EL CURSO PRE INGENIERO DURANTE EL PRIMER SEMESTRE DE 2024</t>
  </si>
  <si>
    <t>PRESTACION DE SERVICIOS PROFESIONALES PARA LA ASIGNATURA DE MATEMATICAS BASICAS (108 HORAS) EN EL CURSO PRE INGENIERO DURANTE EL PRIMER SEMESTRE DE 2024</t>
  </si>
  <si>
    <t>PRESTACION DE SERVICIOS PROFESIONALES PARA LA ASIGNATURA DE PRINCIPIOS DE FISICA (108 HORAS) EN EL CURSO PRE INGENIERO DURANTE EL PRIMER SEMESTRE DE 2024</t>
  </si>
  <si>
    <t>PRESTACION DE SERVICIOS PROFESIONALES PARA LA ASIGNATURA DE ORIENTACIÓN PROFESIONAL (36 HORAS) EN EL CURSO PRE INGENIERO DURANTE EL SEGUNDO SEMESTRE DE 2024</t>
  </si>
  <si>
    <t>PRESTACION DE SERVICIOS PROFESIONALES PARA LA ASIGNATURA DE DIBUJO TECNICO (54 HORAS) EN EL CURSO PRE INGENIERO DURANTE EL SEGUNDO SEMESTRE DE 2024</t>
  </si>
  <si>
    <t>PRESTACION DE SERVICIOS PROFESIONALES PARA LA ASIGNATURA DE COMUNICACIÓN ORAL Y ESCRITA (54 HORAS) EN EL CURSO PRE INGENIERO DURANTE EL SEGUNDO SEMESTRE DE 2024</t>
  </si>
  <si>
    <t>PRESTACION DE SERVICIOS PROFESIONALES PARA LA ASIGNATURA DE MATEMATICAS BASICAS (108 HORAS) EN EL CURSO PRE INGENIERO DURANTE EL SEGUNDO SEMESTRE DE 2024</t>
  </si>
  <si>
    <t>PRESTACION DE SERVICIOS PROFESIONALES PARA LA ASIGNATURA DE PRINCIPIOS DE FISICA (108 HORAS) EN EL CURSO PRE INGENIERO DURANTE EL SEGUNDO SEMESTRE DE 2024</t>
  </si>
  <si>
    <t>15/12/2024</t>
  </si>
  <si>
    <t>PRESTACION DE SERVICIOS PROFESIONALES PARA APOYAR LAS ACTIVIDADES DEL CENTRO DE EXTENSIÓN Y PROYECCIÓN SOCIAL COMO INSTRUCTOR DESARROLLANDO LA CERTIFICACIÓN AUTOMATIZACION INDUSTRIAL SEGUNDO SEMESTRE 2024</t>
  </si>
  <si>
    <t>PRESTACION DE SERVICIOS PROFESIONALES PARA APOYAR LAS ACTIVIDADES DEL GITEPS COMO INSTRUCTOR DESARROLLANDO EL DIPLOMADO DE 100 HORAS</t>
  </si>
  <si>
    <t>PRESTACION DE SERVICIOS PROFESIONALES PARA APOYAR LAS ACTIVIDADES DEL GITEPS COMO INSTRUCTOR DESARROLLANDO CURSO LIBRE DE 20 HORAS</t>
  </si>
  <si>
    <t>PRESTACION DE SERVICIOS PROFESIONALES PARA APOYAR LAS ACTIVIDADES DEL GITEPS COMO INSTRUCTOR DESARROLLANDO CURSO LIBRE DE 30 HORAS</t>
  </si>
  <si>
    <t>PRESTACION DE SERVICIOS PROFESIONALES PARA APOYAR LAS ACTIVIDADES DEL GITEPS COMO INSTRUCTOR DESARROLLANDO CURSO LIBRE DE 40 HORAS</t>
  </si>
  <si>
    <t>PRESTACION DE SERVICIOS PROFESIONALES PARA APOYAR LAS ACTIVIDADES DEL GITEPS COMO INSTRUCTOR DESARROLLANDO CURSO LIBRE DE 50 HORAS</t>
  </si>
  <si>
    <t>PRESTACION DE SERVICIOS PROFESIONALES PARA APOYAR LAS ACTIVIDADES DEL GITEPS COMO INSTRUCTOR DESARROLLANDO CURSO LIBRE DE 60 HORAS</t>
  </si>
  <si>
    <t>PRESTACION DE SERVICIOS PROFESIONALES PARA APOYAR LAS ACTIVIDADES DEL GITEPS COMO INSTRUCTOR DESARROLLANDO CURSO A LA MEDIDA DE 20 HORAS</t>
  </si>
  <si>
    <t>PRESTACION DE SERVICIOS PROFESIONALES PARA APOYAR LAS ACTIVIDADES DEL GITEPS COMO INSTRUCTOR DESARROLLANDO CURSO A LA MEDIDA DE 30 HORAS</t>
  </si>
  <si>
    <t>PRESTACION DE SERVICIOS PROFESIONALES PARA APOYAR LAS ACTIVIDADES DEL GITEPS COMO INSTRUCTOR DESARROLLANDO CURSO A LA MEDIDA DE 40 HORAS</t>
  </si>
  <si>
    <t>PRESTACION DE SERVICIOS PROFESIONALES PARA APOYAR LAS ACTIVIDADES DEL GITEPS COMO INSTRUCTOR DESARROLLANDO CURSO A LA MEDIDA DE 50 HORAS</t>
  </si>
  <si>
    <t>PRESTACION DE SERVICIOS PROFESIONALES PARA APOYAR LAS ACTIVIDADES DEL GITEPS COMO INSTRUCTOR DESARROLLANDO CURSO A LA MEDIDA DE 60 HORAS</t>
  </si>
  <si>
    <t>PRESTACION DE SERVICIOS PROFESIONALES PARA APOYAR LAS ACTIVIDADES DEL GITEPS COMO INSTRUCTOR DESARROLLANDO EL CURSO A LA MEDIDA DE 300 HORAS CORRESPONDIENTE AL SISTEMA DE CARGA DE MOTORES ELÉCTRICOS PRIMER SEMESTRE 2024.</t>
  </si>
  <si>
    <t>PRESTACION DE SERVICIOS PROFESIONALES PARA APOYAR LAS ACTIVIDADES DEL GITEPS COMO INSTRUCTOR DESARROLLANDO EL CURSO ESPECÍFICO DE HABILIDADES BLANDAS DE 60 HORAS SEGUNDO SEMESTRE 2024.</t>
  </si>
  <si>
    <t>PRESTACION DE SERVICIOS PROFESIONALES PARA APOYAR LAS ACTIVIDADES DEL GITEPS COMO INSTRUCTOR DESARROLLANDO EL CURSO ESPECÍFICO DE HABILIDADES VERDES DE 60 HORAS SEGUNDO SEMESTRE 2024.</t>
  </si>
  <si>
    <t>PRESTACION DE SERVICIOS PROFESIONALES PARA APOYAR LAS ACTIVIDADES DEL GITEPS COMO INSTRUCTOR DESARROLLANDO EL CURSO ESPECÍFICO DE HABILIDADES BLANDAS 60 HORAS SEGUNDO SEMESTRE 2024.</t>
  </si>
  <si>
    <t>PRESTACION DE SERVICIOS PROFESIONALES PARA APOYAR LAS ACTIVIDADES DEL GITEPS COMO INSTRUCTOR DESARROLLANDO EL CURSO A LA MEDIDA DE 60 HORAS SEGUNDO SEMESTRE 2024.</t>
  </si>
  <si>
    <t>PRESTACION DE SERVICIOS PROFESIONALES PARA  LA CERTIFICACIÓN AUTOMATIZACION INDUSTRIAL 120 HORAS PRIMER SEMESTRE 2024</t>
  </si>
  <si>
    <t>PRESTACION DE SERVICIOS PROFESIONALES PARA  LA CERTIFICACIÓN AUTOMATIZACION INDUSTRIAL INTERSEMESTRAL 2024</t>
  </si>
  <si>
    <t>PRESTACION DE SERVICIOS PROFESIONALES PARA  LA CERTIFICACIÓN  MANUFACTURA ESBELTA CON ÉNFASIS EN INDUSTRIA 4.0 PRIMER SEMESTRE 2024</t>
  </si>
  <si>
    <t>PRESTACION DE SERVICIOS PROFESIONALES PARA  LA CERTIFICACIÓN  MANUFACTURA ESBELTA CON ÉNFASIS EN INDUSTRIA 4.0 SEGUNDO SEMESTRE 2024</t>
  </si>
  <si>
    <t>PRESTACION DE SERVICIOS PROFESIONALES PARA  LA CERTIFICACIÓN F.A.C.T. PRIMER SEMESTRE</t>
  </si>
  <si>
    <t>PRESTACION DE SERVICIOS PROFESIONALES PARA  LA CERTIFICACIÓN CIROS PRIMER SEMESTRE 2024</t>
  </si>
  <si>
    <t>PRESTACION DE SERVICIOS PROFESIONALES PARA  LA CERTIFICACIÓN CIROS SEGUNDO SEMESTRE 2024</t>
  </si>
  <si>
    <t>PRESTACION DE SERVICIOS PROFESIONALES PARA  LA CERTIFICACIÓN EN INSTALACIONES ELÉCTRICAS PRIMER SEMESTRE 2024</t>
  </si>
  <si>
    <t>PRESTACION DE SERVICIOS PROFESIONALES PARA LA CERTIFICACIÓN EN INSTALACIONES ELÉCTRICAS INTERSEMESTRAL 2024</t>
  </si>
  <si>
    <t>PRESTACION DE SERVICIOS PROFESIONALES PARA  LA CERTIFICACIÓN EN INSTALACIONES ELÉCTRICAS SEGUNDO SEMESTRE 2024</t>
  </si>
  <si>
    <t>PRESTACION DE SERVICIOS PROFESIONALES PARA  LA CERTIFICACIÓN EN LEAN MANAGEMENT PRIMER SEMESTRE 2024</t>
  </si>
  <si>
    <t>PRESTACION DE SERVICIOS PROFESIONALES PARA  LA CERTIFICACIÓN EN LEAN MANAGEMENT INTERSEMESTRAL 2024</t>
  </si>
  <si>
    <t>PRESTACION DE SERVICIOS PROFESIONALES PARA  LA CERTIFICACIÓN EN LEAN MANAGEMENT SEGUNDO SEMESTRE 2024</t>
  </si>
  <si>
    <t>PRESTACION DE SERVICIOS PROFESIONALES PARA  LA CERTIFICACIÓN GREEN BELT SIX SIGMA PRIMER SEMESTRE 2024</t>
  </si>
  <si>
    <t>PRESTACION DE SERVICIOS PROFESIONALES PARA  LA CERTIFICACIÓN GREEN BELT SIX SIGMA INTERSEMESTRAL 2024</t>
  </si>
  <si>
    <t>PRESTACION DE SERVICIOS PROFESIONALES PARA  LA CERTIFICACIÓN GREEN BELT SIX SIGMA SEGUNDO SEMESTRE 2024</t>
  </si>
  <si>
    <t>PRESTACION DE SERVICIOS PROFESIONALES PARA  LA CERTIFICACIÓN INTERNACIONAL CNC Y ROBÓTICA INDUSTRIAL PARA CERTIFICADORES SEGUNDO SEMESTRE 2024</t>
  </si>
  <si>
    <t>PRESTACION DE SERVICIOS PROFESIONALES PARA  LA NUEVA CERTIFICACIÓN INTERNACIONAL PRIMER SEMESTRE 2024</t>
  </si>
  <si>
    <t>PRESTACION DE SERVICIOS PROFESIONALES PARA  LA NUEVA CERTIFICACIÓN INTERNACIONAL SEGUNDO SEMESTRE 2024</t>
  </si>
  <si>
    <t>PRESTACION DE SERVICIOS PROFESIONALES PARA  EL DIPLOMADO DE 120 HORAS</t>
  </si>
  <si>
    <t>30/06/2024</t>
  </si>
  <si>
    <t>30/08/2024</t>
  </si>
  <si>
    <t>30/11/2024</t>
  </si>
  <si>
    <t>VISITAS EMPRESARIALES E INSTITUCIONALES</t>
  </si>
  <si>
    <t>30/12/2024</t>
  </si>
  <si>
    <t xml:space="preserve">Reporte realizado </t>
  </si>
  <si>
    <t>PARTICIPACION EN FERIAS INSTITUCIONALES Y EVENTOS ACADEMICOS</t>
  </si>
  <si>
    <t>INSCRIPCIONES A CAPACITACIONES Y EVENTOS NACIONALES E INTERNACIONALES</t>
  </si>
  <si>
    <t>Prestación de servicios profesionales como instructor curso de inglés nivel A1 de 100 horas para primer semestre.</t>
  </si>
  <si>
    <t>Prestación de servicios profesionales como instructor curso de inglés nivel A1 de 100 horas para primer semestre nocturno.</t>
  </si>
  <si>
    <t>Prestación de servicios profesionales como instructor para curso de inglés nivel A2 de 120 horas para primer semestre.</t>
  </si>
  <si>
    <t>Prestación de servicios profesionales como instructor para curso de inglés nivel A2 de 120 horas para primer semestre nocturno.</t>
  </si>
  <si>
    <t>Prestación de servicios profesionales como instructor curso de inglés nivel B1a de 100 horas para primer semestre.</t>
  </si>
  <si>
    <t>Prestación de servicios profesionales como instructor curso de inglés nivel B1a de 100 horas para primer semestre noctuno</t>
  </si>
  <si>
    <t>Prestación de servicios profesionales como instructor curso de inglés nivel B1b de 100 horas para primer semestre.</t>
  </si>
  <si>
    <t>Prestación de servicios profesionales como instructor curso de inglés nivel B1b de 100 horas para primer semestre nocturno.</t>
  </si>
  <si>
    <t>Prestación de servicios profesionales como instructor curso de inglés nivel B2a de 100 horas para primer semestre.</t>
  </si>
  <si>
    <t>Prestación de servicios profesionales como instructor curso de inglés nivel B2b de 100 horas para primer semestre.</t>
  </si>
  <si>
    <t>Prestación de servicios profesionales como instructor curso de inglés nivel C1 de 100 horas para primer semestre.</t>
  </si>
  <si>
    <t>Prestación de servicios profesionales como instructor curso de inglés nivel A1 de 100 horas para segundo semestre.</t>
  </si>
  <si>
    <t>Prestación de servicios profesionales como instructor curso de inglés nivel A1 de 100 horas para segundo semestre nocturno.</t>
  </si>
  <si>
    <t>Prestación de servicios profesionales como instructor para curso de inglés nivel A2 de 120 horas para segundo semestre.</t>
  </si>
  <si>
    <t xml:space="preserve">Prestación de servicios profesionales como instructor para curso de inglés nivel A2 de 120 horas para segundo semestre nocturno. </t>
  </si>
  <si>
    <t>Prestación de servicios profesionales como instructor curso de inglés nivel B1a de 100 horas para segundo semestre.</t>
  </si>
  <si>
    <t>Prestación de servicios profesionales como instructor curso de inglés nivel B1b de 100 horas para segundo semestre.</t>
  </si>
  <si>
    <t>Prestación de servicios profesionales como instructor curso de inglés nivel B2a de 100 horas para segundo semestre.</t>
  </si>
  <si>
    <t>Prestación de servicios profesionales como instructor curso de inglés nivel B2b de 100 horas para segundo semestre.</t>
  </si>
  <si>
    <t>Prestación de servicios profesionales como instructor curso de inglés nivel C1 de 100 horas para segundo semestre.</t>
  </si>
  <si>
    <t>Prestación de servicios profesionales como instructor curso de francés nivel A1 de 100 horas para primer semestre.</t>
  </si>
  <si>
    <t>Prestación de servicios profesionales como instructor curso de francés nivel A2 de 100 horas para primer semestre.</t>
  </si>
  <si>
    <t>Prestación de servicios profesionales como instructor curso de francés nivel B1 de 100 horas para primer semestre.</t>
  </si>
  <si>
    <t>Prestación de servicios profesionales como instructor curso de francés nivel A1 de 100 horas para segundo semestre.</t>
  </si>
  <si>
    <t>Prestación de servicios profesionales como instructor curso de francés nivel A2 de 100 horas para segundo semestre.</t>
  </si>
  <si>
    <t>Prestación de servicios profesionales como instructor curso de francés nivel B1 de 100 horas para segundo semestre.</t>
  </si>
  <si>
    <t>Prestación de servicios profesionales como instructor curso libre de alemán A1 de 100 horas primer semestre.</t>
  </si>
  <si>
    <t>Prestación de servicios profesionales como instructor curso libre de alemán A1 de 100 horas segundo semestre.</t>
  </si>
  <si>
    <t>Prestación de servicios profesionales como instructor curso libre de portugués A1 de 100 horas primer semestre.</t>
  </si>
  <si>
    <t>Prestación de servicios profesionales como instructor curso libre de portugués A1 de 100 horas segundo semestre.</t>
  </si>
  <si>
    <t>Plataforma virtual bilingüe</t>
  </si>
  <si>
    <t xml:space="preserve">Realizar actividades de promoción frente a la oferta académica desde Extensión </t>
  </si>
  <si>
    <t>Suscribir convenios y estructurar actividades</t>
  </si>
  <si>
    <t>VIGENCIA DEL PLAN DE ACCION: 2024</t>
  </si>
  <si>
    <r>
      <rPr>
        <b/>
        <sz val="11"/>
        <color theme="1"/>
        <rFont val="Calibri"/>
        <family val="2"/>
        <scheme val="minor"/>
      </rPr>
      <t xml:space="preserve">PE-1- </t>
    </r>
    <r>
      <rPr>
        <sz val="11"/>
        <color theme="1"/>
        <rFont val="Calibri"/>
        <family val="2"/>
        <scheme val="minor"/>
      </rPr>
      <t>Acreditación Institucional de Alta Calidad</t>
    </r>
  </si>
  <si>
    <r>
      <rPr>
        <b/>
        <sz val="11"/>
        <color theme="1"/>
        <rFont val="Calibri"/>
        <family val="2"/>
        <scheme val="minor"/>
      </rPr>
      <t xml:space="preserve">ME-1- </t>
    </r>
    <r>
      <rPr>
        <sz val="11"/>
        <color theme="1"/>
        <rFont val="Calibri"/>
        <family val="2"/>
        <scheme val="minor"/>
      </rPr>
      <t>Obtener la Acreditación Institucional de Alta Calidad en el 2024</t>
    </r>
  </si>
  <si>
    <r>
      <rPr>
        <b/>
        <sz val="11"/>
        <rFont val="Calibri"/>
        <family val="2"/>
        <scheme val="minor"/>
      </rPr>
      <t>PE-2-</t>
    </r>
    <r>
      <rPr>
        <sz val="11"/>
        <rFont val="Calibri"/>
        <family val="2"/>
        <scheme val="minor"/>
      </rPr>
      <t xml:space="preserve"> Modelo integral de gestión academico-administrativa por Sistema de Créditos Académicos</t>
    </r>
  </si>
  <si>
    <r>
      <rPr>
        <b/>
        <sz val="11"/>
        <rFont val="Calibri"/>
        <family val="2"/>
        <scheme val="minor"/>
      </rPr>
      <t>ME-2-</t>
    </r>
    <r>
      <rPr>
        <sz val="11"/>
        <rFont val="Calibri"/>
        <family val="2"/>
        <scheme val="minor"/>
      </rPr>
      <t xml:space="preserve"> Estructurar e implementar el modelo integral de gestión academico-administrativa por Sistema de Créditos Académicos al 2024.</t>
    </r>
  </si>
  <si>
    <r>
      <rPr>
        <b/>
        <sz val="11"/>
        <color theme="1"/>
        <rFont val="Calibri"/>
        <family val="2"/>
        <scheme val="minor"/>
      </rPr>
      <t xml:space="preserve">PE-3- </t>
    </r>
    <r>
      <rPr>
        <sz val="11"/>
        <color theme="1"/>
        <rFont val="Calibri"/>
        <family val="2"/>
        <scheme val="minor"/>
      </rPr>
      <t>Lenguas Extranjeras como oportunidad para la movilidad internacional</t>
    </r>
  </si>
  <si>
    <r>
      <rPr>
        <b/>
        <sz val="11"/>
        <rFont val="Calibri"/>
        <family val="2"/>
        <scheme val="minor"/>
      </rPr>
      <t>ME-3-</t>
    </r>
    <r>
      <rPr>
        <sz val="11"/>
        <rFont val="Calibri"/>
        <family val="2"/>
        <scheme val="minor"/>
      </rPr>
      <t xml:space="preserve"> Desarrollar una política institucional de apropiación de una segunda lengua como parte activa de la gestión curricular, y condición para la titulación en el nivel de ingeniería, a partir del 2023.</t>
    </r>
  </si>
  <si>
    <r>
      <rPr>
        <b/>
        <sz val="11"/>
        <rFont val="Calibri"/>
        <family val="2"/>
        <scheme val="minor"/>
      </rPr>
      <t>PE-4-</t>
    </r>
    <r>
      <rPr>
        <sz val="11"/>
        <rFont val="Calibri"/>
        <family val="2"/>
        <scheme val="minor"/>
      </rPr>
      <t xml:space="preserve"> Modelo de gestión académica curricular soportada en resultados de aprendizaje y competencias</t>
    </r>
  </si>
  <si>
    <r>
      <rPr>
        <b/>
        <sz val="11"/>
        <rFont val="Calibri"/>
        <family val="2"/>
        <scheme val="minor"/>
      </rPr>
      <t xml:space="preserve">ME-4- </t>
    </r>
    <r>
      <rPr>
        <sz val="11"/>
        <rFont val="Calibri"/>
        <family val="2"/>
        <scheme val="minor"/>
      </rPr>
      <t>Implementar el modelo de evaluación por resultados de aprendizaje y competencias, soportado en los lineamientos del MEN y el  sistema interno de aseguramiento de la calidad académica.</t>
    </r>
  </si>
  <si>
    <r>
      <rPr>
        <b/>
        <sz val="11"/>
        <color theme="1"/>
        <rFont val="Calibri"/>
        <family val="2"/>
        <scheme val="minor"/>
      </rPr>
      <t xml:space="preserve">PE-5- </t>
    </r>
    <r>
      <rPr>
        <sz val="11"/>
        <color theme="1"/>
        <rFont val="Calibri"/>
        <family val="2"/>
        <scheme val="minor"/>
      </rPr>
      <t>MIPG - y los sistemas de gestión para una gobernanza transparente</t>
    </r>
  </si>
  <si>
    <r>
      <rPr>
        <b/>
        <sz val="11"/>
        <color theme="1"/>
        <rFont val="Calibri"/>
        <family val="2"/>
        <scheme val="minor"/>
      </rPr>
      <t xml:space="preserve">ME-5- </t>
    </r>
    <r>
      <rPr>
        <sz val="11"/>
        <color theme="1"/>
        <rFont val="Calibri"/>
        <family val="2"/>
        <scheme val="minor"/>
      </rPr>
      <t>Alinear el modelo MIPG con el Sistema Integrado de Gestión (SIG) para la acreditación</t>
    </r>
  </si>
  <si>
    <r>
      <rPr>
        <b/>
        <sz val="11"/>
        <color theme="1"/>
        <rFont val="Calibri"/>
        <family val="2"/>
        <scheme val="minor"/>
      </rPr>
      <t xml:space="preserve">ME-6- </t>
    </r>
    <r>
      <rPr>
        <sz val="11"/>
        <color theme="1"/>
        <rFont val="Calibri"/>
        <family val="2"/>
        <scheme val="minor"/>
      </rPr>
      <t>Diseñar e implementar el Sistema Unificado de Información y Estadística (SUIE).</t>
    </r>
  </si>
  <si>
    <r>
      <rPr>
        <b/>
        <sz val="11"/>
        <color theme="1"/>
        <rFont val="Calibri"/>
        <family val="2"/>
        <scheme val="minor"/>
      </rPr>
      <t xml:space="preserve">ME-7- </t>
    </r>
    <r>
      <rPr>
        <sz val="11"/>
        <color theme="1"/>
        <rFont val="Calibri"/>
        <family val="2"/>
        <scheme val="minor"/>
      </rPr>
      <t>Aumentar la visibilidad institucional de la Escuela mediante estrategias de marketing digital.</t>
    </r>
  </si>
  <si>
    <t>Desarrollar las etapa 4 en su fase 12 presentación de resultados.
(3 actividades estrategicas)</t>
  </si>
  <si>
    <t>Finalizar la etapa 3 en su fase 12 presentación de resultados
(3 actividades estratégicas)</t>
  </si>
  <si>
    <r>
      <rPr>
        <b/>
        <sz val="11"/>
        <color theme="1"/>
        <rFont val="Calibri"/>
        <family val="2"/>
        <scheme val="minor"/>
      </rPr>
      <t xml:space="preserve">PE-14- </t>
    </r>
    <r>
      <rPr>
        <sz val="11"/>
        <color theme="1"/>
        <rFont val="Calibri"/>
        <family val="2"/>
        <scheme val="minor"/>
      </rPr>
      <t>Nuevos programas de pregrado y posgrado</t>
    </r>
  </si>
  <si>
    <r>
      <rPr>
        <b/>
        <sz val="11"/>
        <rFont val="Calibri"/>
        <family val="2"/>
        <scheme val="minor"/>
      </rPr>
      <t>ME-30-</t>
    </r>
    <r>
      <rPr>
        <sz val="11"/>
        <rFont val="Calibri"/>
        <family val="2"/>
        <scheme val="minor"/>
      </rPr>
      <t xml:space="preserve">  Lograr al 2024, que el 50% de los asignaturas tengan componente B-LEARNING (blended o hibrido).
</t>
    </r>
  </si>
  <si>
    <r>
      <t>PE-15-</t>
    </r>
    <r>
      <rPr>
        <sz val="11"/>
        <rFont val="Calibri"/>
        <family val="2"/>
        <scheme val="minor"/>
      </rPr>
      <t xml:space="preserve">El IBTI y su papel significativo en la consolidación de la Escuela </t>
    </r>
  </si>
  <si>
    <r>
      <t xml:space="preserve"> </t>
    </r>
    <r>
      <rPr>
        <b/>
        <sz val="11"/>
        <color theme="1"/>
        <rFont val="Calibri"/>
        <family val="2"/>
        <scheme val="minor"/>
      </rPr>
      <t xml:space="preserve">ME-31- </t>
    </r>
    <r>
      <rPr>
        <sz val="11"/>
        <color theme="1"/>
        <rFont val="Calibri"/>
        <family val="2"/>
        <scheme val="minor"/>
      </rPr>
      <t>Fortalecer el proceso de articulación y/o integración entre las IEM (Instituciones de Educación Media) y la ETITC.</t>
    </r>
  </si>
  <si>
    <r>
      <rPr>
        <b/>
        <sz val="11"/>
        <color theme="1"/>
        <rFont val="Calibri"/>
        <family val="2"/>
        <scheme val="minor"/>
      </rPr>
      <t xml:space="preserve">ME-32 - </t>
    </r>
    <r>
      <rPr>
        <sz val="11"/>
        <color theme="1"/>
        <rFont val="Calibri"/>
        <family val="2"/>
        <scheme val="minor"/>
      </rPr>
      <t xml:space="preserve">Fortalecer el modelo educativo del bachillerato que permita aumentar cobertura, favorecer la permanencia y continuidad en la institución </t>
    </r>
  </si>
  <si>
    <r>
      <rPr>
        <b/>
        <sz val="11"/>
        <rFont val="Calibri"/>
        <family val="2"/>
        <scheme val="minor"/>
      </rPr>
      <t xml:space="preserve">ME-33- </t>
    </r>
    <r>
      <rPr>
        <sz val="11"/>
        <rFont val="Calibri"/>
        <family val="2"/>
        <scheme val="minor"/>
      </rPr>
      <t xml:space="preserve">Promover la estrategia de articulación </t>
    </r>
    <r>
      <rPr>
        <b/>
        <sz val="11"/>
        <rFont val="Calibri"/>
        <family val="2"/>
        <scheme val="minor"/>
      </rPr>
      <t xml:space="preserve"> </t>
    </r>
    <r>
      <rPr>
        <sz val="11"/>
        <color rgb="FFFF0000"/>
        <rFont val="Calibri"/>
        <family val="2"/>
        <scheme val="minor"/>
      </rPr>
      <t>"</t>
    </r>
    <r>
      <rPr>
        <sz val="11"/>
        <rFont val="Calibri"/>
        <family val="2"/>
        <scheme val="minor"/>
      </rPr>
      <t>de tu escuela a mi escuela y a mi universidad</t>
    </r>
    <r>
      <rPr>
        <sz val="11"/>
        <color rgb="FFFF0000"/>
        <rFont val="Calibri"/>
        <family val="2"/>
        <scheme val="minor"/>
      </rPr>
      <t>"</t>
    </r>
    <r>
      <rPr>
        <sz val="11"/>
        <rFont val="Calibri"/>
        <family val="2"/>
        <scheme val="minor"/>
      </rPr>
      <t>.</t>
    </r>
  </si>
  <si>
    <r>
      <rPr>
        <b/>
        <sz val="11"/>
        <color theme="1"/>
        <rFont val="Calibri"/>
        <family val="2"/>
        <scheme val="minor"/>
      </rPr>
      <t xml:space="preserve">PE-16- </t>
    </r>
    <r>
      <rPr>
        <sz val="11"/>
        <color theme="1"/>
        <rFont val="Calibri"/>
        <family val="2"/>
        <scheme val="minor"/>
      </rPr>
      <t xml:space="preserve"> Desarrollo integral y transformación social de la comunidad: bienestar comprometido con la permanencia</t>
    </r>
  </si>
  <si>
    <r>
      <rPr>
        <b/>
        <sz val="11"/>
        <rFont val="Calibri"/>
        <family val="2"/>
        <scheme val="minor"/>
      </rPr>
      <t>ME-34-</t>
    </r>
    <r>
      <rPr>
        <sz val="11"/>
        <rFont val="Calibri"/>
        <family val="2"/>
        <scheme val="minor"/>
      </rPr>
      <t xml:space="preserve"> Fortalecer el Programa de Atencion Básica Ampliada.</t>
    </r>
  </si>
  <si>
    <r>
      <rPr>
        <b/>
        <sz val="11"/>
        <color theme="1"/>
        <rFont val="Calibri"/>
        <family val="2"/>
        <scheme val="minor"/>
      </rPr>
      <t>ME-35-</t>
    </r>
    <r>
      <rPr>
        <sz val="11"/>
        <color theme="1"/>
        <rFont val="Calibri"/>
        <family val="2"/>
        <scheme val="minor"/>
      </rPr>
      <t>Formular e implementar el</t>
    </r>
    <r>
      <rPr>
        <b/>
        <sz val="11"/>
        <color theme="1"/>
        <rFont val="Calibri"/>
        <family val="2"/>
        <scheme val="minor"/>
      </rPr>
      <t xml:space="preserve"> </t>
    </r>
    <r>
      <rPr>
        <sz val="11"/>
        <color theme="1"/>
        <rFont val="Calibri"/>
        <family val="2"/>
        <scheme val="minor"/>
      </rPr>
      <t>Sistema de Registro Único de Seguimiento de Información y Acompañamiento (RUSIA) de la comunidad educativa de la Institución.</t>
    </r>
  </si>
  <si>
    <r>
      <rPr>
        <b/>
        <sz val="11"/>
        <color theme="1"/>
        <rFont val="Calibri"/>
        <family val="2"/>
        <scheme val="minor"/>
      </rPr>
      <t xml:space="preserve">ME-36- </t>
    </r>
    <r>
      <rPr>
        <sz val="11"/>
        <color theme="1"/>
        <rFont val="Calibri"/>
        <family val="2"/>
        <scheme val="minor"/>
      </rPr>
      <t>Implementar el</t>
    </r>
    <r>
      <rPr>
        <b/>
        <sz val="11"/>
        <color theme="1"/>
        <rFont val="Calibri"/>
        <family val="2"/>
        <scheme val="minor"/>
      </rPr>
      <t xml:space="preserve"> </t>
    </r>
    <r>
      <rPr>
        <sz val="11"/>
        <color theme="1"/>
        <rFont val="Calibri"/>
        <family val="2"/>
        <scheme val="minor"/>
      </rPr>
      <t>Banco de electivas de Bienestar Universitario y la Cátedra ETITC</t>
    </r>
  </si>
  <si>
    <r>
      <rPr>
        <b/>
        <sz val="11"/>
        <color theme="1"/>
        <rFont val="Calibri"/>
        <family val="2"/>
        <scheme val="minor"/>
      </rPr>
      <t>ME-37-</t>
    </r>
    <r>
      <rPr>
        <sz val="11"/>
        <color theme="1"/>
        <rFont val="Calibri"/>
        <family val="2"/>
        <scheme val="minor"/>
      </rPr>
      <t xml:space="preserve"> Implementar el Centro de Refuerzo Especializado Académico (CREA).</t>
    </r>
  </si>
  <si>
    <r>
      <rPr>
        <b/>
        <sz val="11"/>
        <color theme="1"/>
        <rFont val="Calibri"/>
        <family val="2"/>
        <scheme val="minor"/>
      </rPr>
      <t xml:space="preserve">PE-17- </t>
    </r>
    <r>
      <rPr>
        <sz val="11"/>
        <color theme="1"/>
        <rFont val="Calibri"/>
        <family val="2"/>
        <scheme val="minor"/>
      </rPr>
      <t xml:space="preserve"> Centro de Pensamiento y Desarrollo Tecnológico</t>
    </r>
  </si>
  <si>
    <r>
      <rPr>
        <b/>
        <sz val="11"/>
        <color theme="1"/>
        <rFont val="Calibri"/>
        <family val="2"/>
        <scheme val="minor"/>
      </rPr>
      <t xml:space="preserve">ME-40- </t>
    </r>
    <r>
      <rPr>
        <sz val="11"/>
        <color theme="1"/>
        <rFont val="Calibri"/>
        <family val="2"/>
        <scheme val="minor"/>
      </rPr>
      <t>Establecer la red institucional y de alianzas estrategicas del centro con los respectivos soportes que la respalden</t>
    </r>
  </si>
  <si>
    <r>
      <t>ME-41- F</t>
    </r>
    <r>
      <rPr>
        <sz val="11"/>
        <color theme="1"/>
        <rFont val="Calibri"/>
        <family val="2"/>
        <scheme val="minor"/>
      </rPr>
      <t xml:space="preserve">ormular el plan de mejoramiento de acuerdo a los crirterios de MinCiencias con sus respectivos informes y análisis. </t>
    </r>
  </si>
  <si>
    <r>
      <t xml:space="preserve"> </t>
    </r>
    <r>
      <rPr>
        <b/>
        <sz val="11"/>
        <color theme="1"/>
        <rFont val="Calibri"/>
        <family val="2"/>
        <scheme val="minor"/>
      </rPr>
      <t xml:space="preserve">PE-18- </t>
    </r>
    <r>
      <rPr>
        <sz val="11"/>
        <color theme="1"/>
        <rFont val="Calibri"/>
        <family val="2"/>
        <scheme val="minor"/>
      </rPr>
      <t xml:space="preserve">Fortalecimiento permanente en Competencias en investigación, ciencia, tecnología e innovación en la ETITC   </t>
    </r>
  </si>
  <si>
    <r>
      <rPr>
        <b/>
        <sz val="11"/>
        <rFont val="Calibri"/>
        <family val="2"/>
        <scheme val="minor"/>
      </rPr>
      <t xml:space="preserve">ME-43- </t>
    </r>
    <r>
      <rPr>
        <sz val="11"/>
        <rFont val="Calibri"/>
        <family val="2"/>
        <scheme val="minor"/>
      </rPr>
      <t xml:space="preserve">Diseñar  e implementar  un Programa de capacitación permanente para la Investigación, Ciencia, Tecnología e Innovación y de fortalecimiento de la investigación en la ETITC. </t>
    </r>
  </si>
  <si>
    <r>
      <rPr>
        <b/>
        <sz val="11"/>
        <rFont val="Calibri"/>
        <family val="2"/>
        <scheme val="minor"/>
      </rPr>
      <t>ME-44-</t>
    </r>
    <r>
      <rPr>
        <sz val="11"/>
        <rFont val="Calibri"/>
        <family val="2"/>
        <scheme val="minor"/>
      </rPr>
      <t xml:space="preserve"> Diseñar  e implementar  un Programa de fortalecimiento de grupos de investigación y ampliación de las modalidades de investigación.</t>
    </r>
  </si>
  <si>
    <r>
      <rPr>
        <b/>
        <sz val="11"/>
        <color theme="1"/>
        <rFont val="Calibri"/>
        <family val="2"/>
        <scheme val="minor"/>
      </rPr>
      <t xml:space="preserve"> PE-19</t>
    </r>
    <r>
      <rPr>
        <sz val="11"/>
        <color theme="1"/>
        <rFont val="Calibri"/>
        <family val="2"/>
        <scheme val="minor"/>
      </rPr>
      <t xml:space="preserve">- Innovación para el </t>
    </r>
    <r>
      <rPr>
        <sz val="11"/>
        <color rgb="FFFF0000"/>
        <rFont val="Calibri"/>
        <family val="2"/>
        <scheme val="minor"/>
      </rPr>
      <t xml:space="preserve"> </t>
    </r>
    <r>
      <rPr>
        <sz val="11"/>
        <color theme="1"/>
        <rFont val="Calibri"/>
        <family val="2"/>
        <scheme val="minor"/>
      </rPr>
      <t>Fortalecimiento Institucional y el Desarrollo Social.</t>
    </r>
  </si>
  <si>
    <r>
      <rPr>
        <b/>
        <sz val="11"/>
        <color theme="1"/>
        <rFont val="Calibri"/>
        <family val="2"/>
        <scheme val="minor"/>
      </rPr>
      <t xml:space="preserve">ME-45 -  </t>
    </r>
    <r>
      <rPr>
        <sz val="11"/>
        <color theme="1"/>
        <rFont val="Calibri"/>
        <family val="2"/>
        <scheme val="minor"/>
      </rPr>
      <t>Implementar programa de transferencia de conocimiento (Fortalecer la visibilidad e impacto del conocimiento según los resultados de investigación generado por la actividad científica, tecnológica, académica, social e industrial de la ETITC).</t>
    </r>
  </si>
  <si>
    <r>
      <rPr>
        <b/>
        <sz val="11"/>
        <color theme="1"/>
        <rFont val="Calibri"/>
        <family val="2"/>
        <scheme val="minor"/>
      </rPr>
      <t>ME-46</t>
    </r>
    <r>
      <rPr>
        <sz val="11"/>
        <color theme="1"/>
        <rFont val="Calibri"/>
        <family val="2"/>
        <scheme val="minor"/>
      </rPr>
      <t xml:space="preserve">- Implementar el programa Incubadora tecnológica: Identificación y proyección de productos de investigación con potencial tecnológico y empresarial (spin-off, star-up, patentes...).  </t>
    </r>
  </si>
  <si>
    <r>
      <rPr>
        <b/>
        <sz val="11"/>
        <rFont val="Calibri"/>
        <family val="2"/>
        <scheme val="minor"/>
      </rPr>
      <t>ME-47-</t>
    </r>
    <r>
      <rPr>
        <sz val="11"/>
        <rFont val="Calibri"/>
        <family val="2"/>
        <scheme val="minor"/>
      </rPr>
      <t xml:space="preserve"> Fortalecer las redes de innovación y alianzas estratégicas de cooperación con otros actores del Sistema Nacional de Ciencia Tecnología e Innovación</t>
    </r>
    <r>
      <rPr>
        <sz val="11"/>
        <color theme="1"/>
        <rFont val="Calibri"/>
        <family val="2"/>
        <scheme val="minor"/>
      </rPr>
      <t xml:space="preserve"> – SNCTI, sector público, privado</t>
    </r>
    <r>
      <rPr>
        <sz val="11"/>
        <rFont val="Calibri"/>
        <family val="2"/>
        <scheme val="minor"/>
      </rPr>
      <t xml:space="preserve"> y academia para actividades de Investigación, Desarrollo e Innovación - I+D+i.</t>
    </r>
  </si>
  <si>
    <r>
      <rPr>
        <b/>
        <sz val="11"/>
        <color theme="1"/>
        <rFont val="Calibri"/>
        <family val="2"/>
        <scheme val="minor"/>
      </rPr>
      <t xml:space="preserve">ME-48- </t>
    </r>
    <r>
      <rPr>
        <sz val="11"/>
        <color theme="1"/>
        <rFont val="Calibri"/>
        <family val="2"/>
        <scheme val="minor"/>
      </rPr>
      <t xml:space="preserve">Diseñar y estructurar el Observatorio Tecnológico y de Innovación de la ETITC. </t>
    </r>
  </si>
  <si>
    <r>
      <rPr>
        <b/>
        <sz val="11"/>
        <rFont val="Calibri"/>
        <family val="2"/>
        <scheme val="minor"/>
      </rPr>
      <t>ME-49-</t>
    </r>
    <r>
      <rPr>
        <sz val="11"/>
        <rFont val="Calibri"/>
        <family val="2"/>
        <scheme val="minor"/>
      </rPr>
      <t xml:space="preserve"> Gestionar  y crear el Proyecto Editorial de la Escuela Tecnológica Instituto Técnico Central</t>
    </r>
  </si>
  <si>
    <r>
      <rPr>
        <b/>
        <sz val="11"/>
        <rFont val="Calibri"/>
        <family val="2"/>
        <scheme val="minor"/>
      </rPr>
      <t xml:space="preserve">PE-20- </t>
    </r>
    <r>
      <rPr>
        <sz val="11"/>
        <rFont val="Calibri"/>
        <family val="2"/>
        <scheme val="minor"/>
      </rPr>
      <t xml:space="preserve">Centro de Capacitación Industrial </t>
    </r>
    <r>
      <rPr>
        <strike/>
        <sz val="11"/>
        <rFont val="Calibri"/>
        <family val="2"/>
        <scheme val="minor"/>
      </rPr>
      <t xml:space="preserve"> </t>
    </r>
    <r>
      <rPr>
        <sz val="11"/>
        <rFont val="Calibri"/>
        <family val="2"/>
        <scheme val="minor"/>
      </rPr>
      <t>como espacio de cualificación  para la empleabilidad a inmediato plazo.</t>
    </r>
  </si>
  <si>
    <r>
      <rPr>
        <b/>
        <sz val="11"/>
        <color theme="1"/>
        <rFont val="Calibri"/>
        <family val="2"/>
        <scheme val="minor"/>
      </rPr>
      <t xml:space="preserve">ME-50- </t>
    </r>
    <r>
      <rPr>
        <sz val="11"/>
        <color theme="1"/>
        <rFont val="Calibri"/>
        <family val="2"/>
        <scheme val="minor"/>
      </rPr>
      <t xml:space="preserve">Consolidar y fortalecer el vínculo entre empresa, estado - academia ETITC
</t>
    </r>
  </si>
  <si>
    <r>
      <rPr>
        <b/>
        <sz val="11"/>
        <color theme="1"/>
        <rFont val="Calibri"/>
        <family val="2"/>
        <scheme val="minor"/>
      </rPr>
      <t xml:space="preserve">ME-51.- </t>
    </r>
    <r>
      <rPr>
        <sz val="11"/>
        <color theme="1"/>
        <rFont val="Calibri"/>
        <family val="2"/>
        <scheme val="minor"/>
      </rPr>
      <t>Gestionar la oferta de asignaturas para procesos de cualificación como herrramienta al mundo laboral y/o homologación e inserción en la educación Superior</t>
    </r>
  </si>
  <si>
    <r>
      <rPr>
        <b/>
        <sz val="11"/>
        <color theme="1"/>
        <rFont val="Calibri"/>
        <family val="2"/>
        <scheme val="minor"/>
      </rPr>
      <t xml:space="preserve">ME-52- </t>
    </r>
    <r>
      <rPr>
        <sz val="11"/>
        <color theme="1"/>
        <rFont val="Calibri"/>
        <family val="2"/>
        <scheme val="minor"/>
      </rPr>
      <t>Diseñar y estructurar oferta de articulación</t>
    </r>
  </si>
  <si>
    <r>
      <rPr>
        <b/>
        <sz val="11"/>
        <color theme="1"/>
        <rFont val="Calibri"/>
        <family val="2"/>
        <scheme val="minor"/>
      </rPr>
      <t>ME-53-</t>
    </r>
    <r>
      <rPr>
        <sz val="11"/>
        <color theme="1"/>
        <rFont val="Calibri"/>
        <family val="2"/>
        <scheme val="minor"/>
      </rPr>
      <t xml:space="preserve"> Identificar capacidades institucionales</t>
    </r>
  </si>
  <si>
    <r>
      <rPr>
        <b/>
        <sz val="11"/>
        <rFont val="Calibri"/>
        <family val="2"/>
        <scheme val="minor"/>
      </rPr>
      <t xml:space="preserve">PE-21- </t>
    </r>
    <r>
      <rPr>
        <sz val="11"/>
        <rFont val="Calibri"/>
        <family val="2"/>
        <scheme val="minor"/>
      </rPr>
      <t>Proyección Social más allá de las fronteras</t>
    </r>
  </si>
  <si>
    <r>
      <rPr>
        <b/>
        <sz val="11"/>
        <color theme="1"/>
        <rFont val="Calibri"/>
        <family val="2"/>
        <scheme val="minor"/>
      </rPr>
      <t xml:space="preserve">ME-54- </t>
    </r>
    <r>
      <rPr>
        <sz val="11"/>
        <color theme="1"/>
        <rFont val="Calibri"/>
        <family val="2"/>
        <scheme val="minor"/>
      </rPr>
      <t>Estructurar programa de oferta de servicios</t>
    </r>
    <r>
      <rPr>
        <sz val="11"/>
        <color rgb="FFFF0000"/>
        <rFont val="Calibri"/>
        <family val="2"/>
        <scheme val="minor"/>
      </rPr>
      <t xml:space="preserve"> </t>
    </r>
    <r>
      <rPr>
        <sz val="11"/>
        <color theme="1"/>
        <rFont val="Calibri"/>
        <family val="2"/>
        <scheme val="minor"/>
      </rPr>
      <t>proyección social</t>
    </r>
  </si>
  <si>
    <r>
      <rPr>
        <b/>
        <sz val="11"/>
        <color theme="1"/>
        <rFont val="Calibri"/>
        <family val="2"/>
        <scheme val="minor"/>
      </rPr>
      <t xml:space="preserve">ME-55- </t>
    </r>
    <r>
      <rPr>
        <sz val="11"/>
        <color theme="1"/>
        <rFont val="Calibri"/>
        <family val="2"/>
        <scheme val="minor"/>
      </rPr>
      <t>Realizar convenios que permitan la participación en convocatorias que den respuesta a comunidades vulnerables.</t>
    </r>
  </si>
  <si>
    <r>
      <rPr>
        <b/>
        <sz val="11"/>
        <color theme="1"/>
        <rFont val="Calibri"/>
        <family val="2"/>
        <scheme val="minor"/>
      </rPr>
      <t xml:space="preserve">PE-22 </t>
    </r>
    <r>
      <rPr>
        <sz val="11"/>
        <color theme="1"/>
        <rFont val="Calibri"/>
        <family val="2"/>
        <scheme val="minor"/>
      </rPr>
      <t xml:space="preserve">Política institucional ambiental en la ETITC alineada al Sistema de Gestión Ambiental </t>
    </r>
  </si>
  <si>
    <r>
      <rPr>
        <b/>
        <sz val="11"/>
        <color theme="1"/>
        <rFont val="Calibri"/>
        <family val="2"/>
        <scheme val="minor"/>
      </rPr>
      <t xml:space="preserve">ME-56- </t>
    </r>
    <r>
      <rPr>
        <sz val="11"/>
        <color theme="1"/>
        <rFont val="Calibri"/>
        <family val="2"/>
        <scheme val="minor"/>
      </rPr>
      <t xml:space="preserve">Implementar una </t>
    </r>
    <r>
      <rPr>
        <sz val="11"/>
        <color rgb="FFFF0000"/>
        <rFont val="Calibri"/>
        <family val="2"/>
        <scheme val="minor"/>
      </rPr>
      <t xml:space="preserve"> </t>
    </r>
    <r>
      <rPr>
        <sz val="11"/>
        <color theme="1"/>
        <rFont val="Calibri"/>
        <family val="2"/>
        <scheme val="minor"/>
      </rPr>
      <t>política ambiental bajo consideraciones de sostenibilidad.</t>
    </r>
  </si>
  <si>
    <r>
      <rPr>
        <b/>
        <sz val="11"/>
        <color theme="1"/>
        <rFont val="Calibri"/>
        <family val="2"/>
        <scheme val="minor"/>
      </rPr>
      <t xml:space="preserve">PE-23- </t>
    </r>
    <r>
      <rPr>
        <sz val="11"/>
        <color theme="1"/>
        <rFont val="Calibri"/>
        <family val="2"/>
        <scheme val="minor"/>
      </rPr>
      <t xml:space="preserve">La catedra institucional de la Escuela </t>
    </r>
  </si>
  <si>
    <r>
      <rPr>
        <b/>
        <sz val="11"/>
        <color theme="1"/>
        <rFont val="Calibri"/>
        <family val="2"/>
        <scheme val="minor"/>
      </rPr>
      <t xml:space="preserve">ME-57- </t>
    </r>
    <r>
      <rPr>
        <sz val="11"/>
        <color theme="1"/>
        <rFont val="Calibri"/>
        <family val="2"/>
        <scheme val="minor"/>
      </rPr>
      <t>Diseñar e implementar  la catedra ETITC</t>
    </r>
  </si>
  <si>
    <r>
      <rPr>
        <b/>
        <sz val="11"/>
        <color theme="1"/>
        <rFont val="Calibri"/>
        <family val="2"/>
        <scheme val="minor"/>
      </rPr>
      <t xml:space="preserve">PE-24- </t>
    </r>
    <r>
      <rPr>
        <sz val="11"/>
        <color theme="1"/>
        <rFont val="Calibri"/>
        <family val="2"/>
        <scheme val="minor"/>
      </rPr>
      <t xml:space="preserve">Optimización en el consumo de energía eléctrica y uso de energías alternativas. 
</t>
    </r>
  </si>
  <si>
    <r>
      <rPr>
        <b/>
        <sz val="11"/>
        <color theme="1"/>
        <rFont val="Calibri"/>
        <family val="2"/>
        <scheme val="minor"/>
      </rPr>
      <t>ME-58-</t>
    </r>
    <r>
      <rPr>
        <sz val="11"/>
        <color theme="1"/>
        <rFont val="Calibri"/>
        <family val="2"/>
        <scheme val="minor"/>
      </rPr>
      <t xml:space="preserve"> Lograr el</t>
    </r>
    <r>
      <rPr>
        <b/>
        <sz val="11"/>
        <color theme="1"/>
        <rFont val="Calibri"/>
        <family val="2"/>
        <scheme val="minor"/>
      </rPr>
      <t xml:space="preserve"> </t>
    </r>
    <r>
      <rPr>
        <sz val="11"/>
        <color theme="1"/>
        <rFont val="Calibri"/>
        <family val="2"/>
        <scheme val="minor"/>
      </rPr>
      <t xml:space="preserve">Diez por ciento (10%) de ahorro energético.
</t>
    </r>
  </si>
  <si>
    <r>
      <rPr>
        <b/>
        <sz val="11"/>
        <color theme="1"/>
        <rFont val="Calibri"/>
        <family val="2"/>
        <scheme val="minor"/>
      </rPr>
      <t xml:space="preserve">ME-59 </t>
    </r>
    <r>
      <rPr>
        <sz val="11"/>
        <color theme="1"/>
        <rFont val="Calibri"/>
        <family val="2"/>
        <scheme val="minor"/>
      </rPr>
      <t xml:space="preserve">Implementar el programa de racionalización de consumo de papel
</t>
    </r>
  </si>
  <si>
    <r>
      <rPr>
        <b/>
        <sz val="11"/>
        <color theme="1"/>
        <rFont val="Calibri"/>
        <family val="2"/>
        <scheme val="minor"/>
      </rPr>
      <t>ME-60</t>
    </r>
    <r>
      <rPr>
        <sz val="11"/>
        <color theme="1"/>
        <rFont val="Calibri"/>
        <family val="2"/>
        <scheme val="minor"/>
      </rPr>
      <t>- Realizar la adecuada disposición de todos los residuos producidos en el área de infraestructura, talleres y laboratorios.</t>
    </r>
  </si>
  <si>
    <r>
      <rPr>
        <b/>
        <sz val="11"/>
        <color theme="1"/>
        <rFont val="Calibri"/>
        <family val="2"/>
        <scheme val="minor"/>
      </rPr>
      <t>PE-25-</t>
    </r>
    <r>
      <rPr>
        <sz val="11"/>
        <color theme="1"/>
        <rFont val="Calibri"/>
        <family val="2"/>
        <scheme val="minor"/>
      </rPr>
      <t xml:space="preserve"> Diseño e Implementación de espacios de “Concepto verde” que mejoren la vida académica en las sedes de la ETITC.
</t>
    </r>
  </si>
  <si>
    <r>
      <rPr>
        <b/>
        <sz val="11"/>
        <color theme="1"/>
        <rFont val="Calibri"/>
        <family val="2"/>
        <scheme val="minor"/>
      </rPr>
      <t>ME-61-</t>
    </r>
    <r>
      <rPr>
        <sz val="11"/>
        <color theme="1"/>
        <rFont val="Calibri"/>
        <family val="2"/>
        <scheme val="minor"/>
      </rPr>
      <t xml:space="preserve"> Adecuar espaciós verdes verticales y horizontales.</t>
    </r>
  </si>
  <si>
    <r>
      <rPr>
        <b/>
        <sz val="11"/>
        <color theme="1"/>
        <rFont val="Calibri"/>
        <family val="2"/>
        <scheme val="minor"/>
      </rPr>
      <t xml:space="preserve">PE-26- </t>
    </r>
    <r>
      <rPr>
        <sz val="11"/>
        <color theme="1"/>
        <rFont val="Calibri"/>
        <family val="2"/>
        <scheme val="minor"/>
      </rPr>
      <t xml:space="preserve">Actualización de la infraestructura física, cumpliendo normativas aplicables y generando espacios adecuados para el desarrollo de actividades académicas y de bienestar en un el marco  de la sostenibilidad
</t>
    </r>
  </si>
  <si>
    <r>
      <rPr>
        <b/>
        <sz val="11"/>
        <color theme="1"/>
        <rFont val="Calibri"/>
        <family val="2"/>
        <scheme val="minor"/>
      </rPr>
      <t xml:space="preserve">ME-62- </t>
    </r>
    <r>
      <rPr>
        <sz val="11"/>
        <color theme="1"/>
        <rFont val="Calibri"/>
        <family val="2"/>
        <scheme val="minor"/>
      </rPr>
      <t>Adelantar el 50% del reforzamiento estructural de la sede principal.</t>
    </r>
  </si>
  <si>
    <r>
      <rPr>
        <b/>
        <sz val="11"/>
        <color theme="1"/>
        <rFont val="Calibri"/>
        <family val="2"/>
        <scheme val="minor"/>
      </rPr>
      <t>ME-63-</t>
    </r>
    <r>
      <rPr>
        <sz val="11"/>
        <color theme="1"/>
        <rFont val="Calibri"/>
        <family val="2"/>
        <scheme val="minor"/>
      </rPr>
      <t xml:space="preserve"> Construir espacios adecuados para la ubicación del gimnasio y áreas para desarrollo de actividades de bienestar estudiantil. (Administrativos y docentes)</t>
    </r>
  </si>
  <si>
    <r>
      <rPr>
        <b/>
        <sz val="11"/>
        <color theme="1"/>
        <rFont val="Calibri"/>
        <family val="2"/>
        <scheme val="minor"/>
      </rPr>
      <t>ME-64-</t>
    </r>
    <r>
      <rPr>
        <sz val="11"/>
        <color theme="1"/>
        <rFont val="Calibri"/>
        <family val="2"/>
        <scheme val="minor"/>
      </rPr>
      <t xml:space="preserve"> Contar con un sistema control de acceso para la sede principal.</t>
    </r>
  </si>
  <si>
    <r>
      <rPr>
        <b/>
        <sz val="11"/>
        <color theme="1"/>
        <rFont val="Calibri"/>
        <family val="2"/>
        <scheme val="minor"/>
      </rPr>
      <t xml:space="preserve">ME-65- </t>
    </r>
    <r>
      <rPr>
        <sz val="11"/>
        <color theme="1"/>
        <rFont val="Calibri"/>
        <family val="2"/>
        <scheme val="minor"/>
      </rPr>
      <t>Adecuación completa de la sede de la calle 18.</t>
    </r>
  </si>
  <si>
    <r>
      <rPr>
        <b/>
        <sz val="11"/>
        <color theme="1"/>
        <rFont val="Calibri"/>
        <family val="2"/>
        <scheme val="minor"/>
      </rPr>
      <t>ME-66-</t>
    </r>
    <r>
      <rPr>
        <sz val="11"/>
        <color theme="1"/>
        <rFont val="Calibri"/>
        <family val="2"/>
        <scheme val="minor"/>
      </rPr>
      <t xml:space="preserve"> Adaptación progresiva de la planta física para implementar la normativa de movilidad reducida.</t>
    </r>
  </si>
  <si>
    <r>
      <rPr>
        <b/>
        <sz val="11"/>
        <color theme="1"/>
        <rFont val="Calibri"/>
        <family val="2"/>
        <scheme val="minor"/>
      </rPr>
      <t xml:space="preserve">ME-67- </t>
    </r>
    <r>
      <rPr>
        <sz val="11"/>
        <color theme="1"/>
        <rFont val="Calibri"/>
        <family val="2"/>
        <scheme val="minor"/>
      </rPr>
      <t>Optimización de la oferta de parqueaderos en la sede central.</t>
    </r>
  </si>
  <si>
    <r>
      <t xml:space="preserve">ME -68 - </t>
    </r>
    <r>
      <rPr>
        <sz val="11"/>
        <color theme="1"/>
        <rFont val="Calibri"/>
        <family val="2"/>
        <scheme val="minor"/>
      </rPr>
      <t>Gestionar las Dotaciones de las instalaciones y sede principal para  la permanencia y aumento de la oferta.</t>
    </r>
  </si>
  <si>
    <r>
      <rPr>
        <b/>
        <sz val="11"/>
        <rFont val="Calibri"/>
        <family val="2"/>
        <scheme val="minor"/>
      </rPr>
      <t xml:space="preserve">PE-27-   </t>
    </r>
    <r>
      <rPr>
        <sz val="11"/>
        <rFont val="Calibri"/>
        <family val="2"/>
        <scheme val="minor"/>
      </rPr>
      <t xml:space="preserve">Diseñar y ofertar nuevos programas de pregrado con alta pertinencia regional rural
</t>
    </r>
  </si>
  <si>
    <r>
      <t>ME-69-</t>
    </r>
    <r>
      <rPr>
        <sz val="11"/>
        <rFont val="Calibri"/>
        <family val="2"/>
        <scheme val="minor"/>
      </rPr>
      <t xml:space="preserve"> Estructurar y gestionar el registro de Pregrado en Ingeniería Agrícola por ciclos.</t>
    </r>
  </si>
  <si>
    <r>
      <rPr>
        <b/>
        <sz val="11"/>
        <rFont val="Calibri"/>
        <family val="2"/>
        <scheme val="minor"/>
      </rPr>
      <t xml:space="preserve">ME-70-  </t>
    </r>
    <r>
      <rPr>
        <sz val="11"/>
        <rFont val="Calibri"/>
        <family val="2"/>
        <scheme val="minor"/>
      </rPr>
      <t xml:space="preserve">Estructurar  y gestionar el registro de  </t>
    </r>
    <r>
      <rPr>
        <b/>
        <sz val="11"/>
        <rFont val="Calibri"/>
        <family val="2"/>
        <scheme val="minor"/>
      </rPr>
      <t xml:space="preserve"> </t>
    </r>
    <r>
      <rPr>
        <sz val="11"/>
        <rFont val="Calibri"/>
        <family val="2"/>
        <scheme val="minor"/>
      </rPr>
      <t>Pregrado en Ingeniería Ambiental por ciclos.</t>
    </r>
  </si>
  <si>
    <r>
      <rPr>
        <b/>
        <sz val="11"/>
        <rFont val="Calibri"/>
        <family val="2"/>
        <scheme val="minor"/>
      </rPr>
      <t xml:space="preserve">ME-71-  </t>
    </r>
    <r>
      <rPr>
        <sz val="11"/>
        <rFont val="Calibri"/>
        <family val="2"/>
        <scheme val="minor"/>
      </rPr>
      <t xml:space="preserve">Estructurar  y gestionar el registro de  </t>
    </r>
    <r>
      <rPr>
        <b/>
        <sz val="11"/>
        <rFont val="Calibri"/>
        <family val="2"/>
        <scheme val="minor"/>
      </rPr>
      <t xml:space="preserve"> </t>
    </r>
    <r>
      <rPr>
        <sz val="11"/>
        <rFont val="Calibri"/>
        <family val="2"/>
        <scheme val="minor"/>
      </rPr>
      <t>Pregrado en Ingeniería de energías por ciclos.</t>
    </r>
  </si>
  <si>
    <t>Convenios realizados con comunidades vulnerables</t>
  </si>
  <si>
    <r>
      <t xml:space="preserve">Prestación de servicios profesionales especializados para </t>
    </r>
    <r>
      <rPr>
        <b/>
        <sz val="10"/>
        <color theme="1"/>
        <rFont val="Calibri"/>
        <family val="2"/>
        <scheme val="minor"/>
      </rPr>
      <t>diseñar los ambientes virtuales b-learning de la ETITIC,</t>
    </r>
    <r>
      <rPr>
        <sz val="10"/>
        <color theme="1"/>
        <rFont val="Calibri"/>
        <family val="2"/>
        <scheme val="minor"/>
      </rPr>
      <t xml:space="preserve"> para los  apoyos a la modalidad a distancia de los futuros nuevos programas y a la modalidad presencial actual de la Escuela Tecnológica Instituto Técnico Central</t>
    </r>
  </si>
  <si>
    <t>Actualización de Syllabus</t>
  </si>
  <si>
    <r>
      <t>Prestación de servicios profesionales especializados para apoyar la gestión de la vicerrectoría académica para desarrollar las actividades de apoyo a la gestión de los</t>
    </r>
    <r>
      <rPr>
        <b/>
        <sz val="10"/>
        <color theme="1"/>
        <rFont val="Calibri"/>
        <family val="2"/>
        <scheme val="minor"/>
      </rPr>
      <t xml:space="preserve"> componentes mesocurricular y microcurricular</t>
    </r>
    <r>
      <rPr>
        <sz val="10"/>
        <color theme="1"/>
        <rFont val="Calibri"/>
        <family val="2"/>
        <scheme val="minor"/>
      </rPr>
      <t xml:space="preserve"> de los programas académicos de la Escuela Tecnológica Instituto Técnico Central.</t>
    </r>
  </si>
  <si>
    <t>Servicios adquirido</t>
  </si>
  <si>
    <t xml:space="preserve">% de ejecución alcanzada </t>
  </si>
  <si>
    <t xml:space="preserve">Consolidar lo correspondiente desde la función sustantiva de docencia y el Factor 5 para sustentar la solicitud de Acreditación Institucional de Alta Calidad. </t>
  </si>
  <si>
    <t>Gestión realizada</t>
  </si>
  <si>
    <r>
      <rPr>
        <b/>
        <sz val="12"/>
        <color theme="1"/>
        <rFont val="Arial Narrow"/>
        <family val="2"/>
      </rPr>
      <t>PE-7-</t>
    </r>
    <r>
      <rPr>
        <sz val="12"/>
        <color theme="1"/>
        <rFont val="Arial Narrow"/>
        <family val="2"/>
      </rPr>
      <t xml:space="preserve"> Consolidación y aseguramiento del Talento Humano para el mejoramiento de las capacidades en las plantas administrativas y  docentes </t>
    </r>
  </si>
  <si>
    <t>Realizar el concurso para profesores para cubrir las 29 vacantes actuales (21 de Medio Tiempo y 8 de Tiempo Completo).</t>
  </si>
  <si>
    <r>
      <t xml:space="preserve">ME-14- </t>
    </r>
    <r>
      <rPr>
        <sz val="12"/>
        <rFont val="Calibri Light"/>
        <family val="2"/>
        <scheme val="major"/>
      </rPr>
      <t>Adelantar los procesos meritocráticos de la planta docente.</t>
    </r>
  </si>
  <si>
    <t>Concurso realizado</t>
  </si>
  <si>
    <t>Revisar y optimizar los espacios físicos, especialmente de talleres y laboratorios de la ETITC, generando un "Plan de infraestructura física y tecnológica”.</t>
  </si>
  <si>
    <r>
      <rPr>
        <b/>
        <sz val="12"/>
        <color theme="1"/>
        <rFont val="Arial Narrow"/>
        <family val="2"/>
      </rPr>
      <t xml:space="preserve">PE-8- </t>
    </r>
    <r>
      <rPr>
        <sz val="12"/>
        <color theme="1"/>
        <rFont val="Arial Narrow"/>
        <family val="2"/>
      </rPr>
      <t>Estructuración de la Carrera Docente</t>
    </r>
  </si>
  <si>
    <r>
      <rPr>
        <b/>
        <sz val="12"/>
        <rFont val="Calibri Light"/>
        <family val="2"/>
        <scheme val="major"/>
      </rPr>
      <t xml:space="preserve">ME-15- </t>
    </r>
    <r>
      <rPr>
        <sz val="12"/>
        <rFont val="Calibri Light"/>
        <family val="2"/>
        <scheme val="major"/>
      </rPr>
      <t>Organizar e implementar el sistema de plan de carrera de los profesores.</t>
    </r>
  </si>
  <si>
    <t>Estructurar e implementar el nuevo “Plan de Desarrollo Profesoral 2023-2026”</t>
  </si>
  <si>
    <t xml:space="preserve">Documento realizado y puesto en marcha </t>
  </si>
  <si>
    <t xml:space="preserve">Desplegar una estrategia para fortalecer el desempeño de los estudiantes en las pruebas de Estado. </t>
  </si>
  <si>
    <t>Capacitación para profesores en resultados de aprendizaje, sus estrategias didacticas y su evaluación.</t>
  </si>
  <si>
    <t>Diseño  y evaluación microcurricular soportada en resultados de aprendizaje y competencias</t>
  </si>
  <si>
    <r>
      <rPr>
        <b/>
        <sz val="12"/>
        <color theme="1"/>
        <rFont val="Arial Narrow"/>
        <family val="2"/>
      </rPr>
      <t>PE-9-</t>
    </r>
    <r>
      <rPr>
        <sz val="12"/>
        <color theme="1"/>
        <rFont val="Arial Narrow"/>
        <family val="2"/>
      </rPr>
      <t xml:space="preserve"> Tecnologías de información y comunicaciones al servicio de la academia y la ciencia</t>
    </r>
  </si>
  <si>
    <r>
      <rPr>
        <b/>
        <sz val="12"/>
        <color theme="1"/>
        <rFont val="Calibri Light"/>
        <family val="2"/>
        <scheme val="major"/>
      </rPr>
      <t xml:space="preserve">ME-17- </t>
    </r>
    <r>
      <rPr>
        <sz val="12"/>
        <color theme="1"/>
        <rFont val="Calibri Light"/>
        <family val="2"/>
        <scheme val="major"/>
      </rPr>
      <t>Adecuar las capacidades tecnológicas para atender las necesidades de los procesos misionales.</t>
    </r>
  </si>
  <si>
    <t xml:space="preserve">Diseñar e implementar un Sistema Institucional de Evaluación del Aprendizaje SIEA, como componente del modelo de gestión académica curricular soportada en resultados de aprendizaje y competencias. </t>
  </si>
  <si>
    <t xml:space="preserve">Sistema diseñado e implementado </t>
  </si>
  <si>
    <r>
      <rPr>
        <b/>
        <sz val="12"/>
        <rFont val="Calibri Light"/>
        <family val="2"/>
        <scheme val="major"/>
      </rPr>
      <t>ME-16-</t>
    </r>
    <r>
      <rPr>
        <sz val="12"/>
        <rFont val="Calibri Light"/>
        <family val="2"/>
        <scheme val="major"/>
      </rPr>
      <t xml:space="preserve"> Centro de Atención al Docente del IBTI "La ETITC un lugar para todos."</t>
    </r>
  </si>
  <si>
    <t>Proyectos de TICS ejecutados / Proyectos de TICS programados para la academia</t>
  </si>
  <si>
    <t xml:space="preserve">Análisis realizado </t>
  </si>
  <si>
    <t xml:space="preserve">% procesos fortalecidos </t>
  </si>
  <si>
    <t>DIGITALIZACION TESIS  AÑOS 2000-2019               1983-1999</t>
  </si>
  <si>
    <t xml:space="preserve">RENOVACION SUSCRIPCION PLATAFORMA  E-Libro </t>
  </si>
  <si>
    <t xml:space="preserve">RENOVACION SUSCRIPCION PLATAFORMA ACM (Association of Computing Machinery) </t>
  </si>
  <si>
    <t xml:space="preserve">RENOVACION SUSCRIPCION PLATAFORMA VIRTUAL PRO </t>
  </si>
  <si>
    <t xml:space="preserve">RENOVACION TEXTOS DIGITALES Y FISICOS PARA LA PLATAFORMA                      E-BOOK 7-24  - EDITORIALES  ASOCIADAS A  -DIGITAL CONTENT- </t>
  </si>
  <si>
    <t>RENOVACION TEXTOS DIGITALES Y FISICOS PARA LA PLATAFORMA              E-BOOK 7-24  -MC GRAW HILL-</t>
  </si>
  <si>
    <t xml:space="preserve">RENOVACION SUSCRIPCION PLATAFORMA  METABIBLIOTECA </t>
  </si>
  <si>
    <t>SUSCRPCION ANUAL Sistema de Clasificación Decimal Dewey ON-LINE</t>
  </si>
  <si>
    <t>SUSCRIPCION ANUAL a las Listas de Encabezamientos de Materia para Bibliotecas-LEMB DIGITAL</t>
  </si>
  <si>
    <t xml:space="preserve">RENOVACION SUSCRIPCION PLATAFORMA  METABIBLIOTECA   SEDE TINTAL </t>
  </si>
  <si>
    <r>
      <t xml:space="preserve">Taller de Calidad de Energía, Baja tensión: 
</t>
    </r>
    <r>
      <rPr>
        <sz val="11"/>
        <color theme="1"/>
        <rFont val="Calibri"/>
        <family val="2"/>
        <scheme val="minor"/>
      </rPr>
      <t>Mantenimiento de equipos: calibracion equipos de medicion, Analizadores de red, Multimetros, Pinzas amperímetricas, Transductores de corriente,  Osciloscopios</t>
    </r>
  </si>
  <si>
    <t>Compra de insumos, gases, materiales para prácticas.</t>
  </si>
  <si>
    <t>Cabinas de soldadura con iluminación, soporte para equipos y mesa de soldadura, para  ubicar equipos que no se encuentra en uso.
-Plegadora de tornillo de bola CNC, para modernizar el proceso de doblado y plegado a su vez que se deja de maquinaria obsoleta de mas de 60 años.
-Equipo láser para proceso de soldadura y limpieza de materiales, para la innovación en nuevas tecnologías en procesos de soldadura eó de equipos de limpieza en materiales corrosivos.
-Equipos de simulación de procesos de soldadura, para minimizar el uso de recursos y el impacto ambiental que generan la practica.
-Sistema de extracción de humos y gases producidos por las practicas de soldadura, para mejorar el entorno de las practicas académico-é.</t>
  </si>
  <si>
    <t>Repotenciación de la sconsolas de alimentación, eléctrica y electrónica para los salones de práctica del taller de electrónica (proyecto desarrolado en 4 fases).</t>
  </si>
  <si>
    <t>Normalización de la red eléctrica con sistema de puesta a tierra según norma RETIE para el taller de electrónica, con apoyo del área de mantenimiento eléctrico, Calibración de equipos, certificación de equipos.</t>
  </si>
  <si>
    <t>Laboratorio de Física y Química</t>
  </si>
  <si>
    <t>- Reactivos para análisis de laboratorio, vidrieria , tubos , probetas , vasos erlenmeyers,pipetas, entre otros.</t>
  </si>
  <si>
    <t>- Mantenimientos, fuentes, multimetos microscopios , balanzas generador bander graff mufla , hornos</t>
  </si>
  <si>
    <t xml:space="preserve">-Cabina de extraccion , mufla, horno, espectrofotometro, microscopio digital ,rotavaporador,funtes multimetros, balanzas, cubetas de hondas ,plancha de calantamiento  con agitacion manometros </t>
  </si>
  <si>
    <t>Adquisicion de materiales , insumos y herramientas  para el taller de Mecanica Industrial y CNC</t>
  </si>
  <si>
    <t>Tornos Pinacho MODELOS ML 325 https://www.pinachocnc.com/product/pinacho-ml-325x2000-3/
Nuevos computadores de alta capacidad para la sala de CNC</t>
  </si>
  <si>
    <t>Taller de Fundición:
Compra de insumos para el taller de fundición</t>
  </si>
  <si>
    <t>Mantenimiento de las cubas de hieRro y de aluminio, parte electrica y todo la limpieza del horno en cuanto a filtros aceites y seramicos</t>
  </si>
  <si>
    <t xml:space="preserve">Compra de equipos y herramientas para el taller </t>
  </si>
  <si>
    <t>Insumos y herramientas para todas las areas del taller para el correcto desarrollo de practicas en PES y bachillerato</t>
  </si>
  <si>
    <t>Calibración intrumentos de medición para practicas especializadas</t>
  </si>
  <si>
    <t>Mantenimiento preventivo del compresor de aire ubicado en el laboratorio.
Mantenimiento correctivo de las mesas con toma corriente del laboratorio.</t>
  </si>
  <si>
    <t>Adquisicion de armario tipo FACT para almacenamiento de insumos de Realidad Virtual</t>
  </si>
  <si>
    <t>Mantenimiento  preventivo y correctivo de los equipos del taller de</t>
  </si>
  <si>
    <t xml:space="preserve">Bancos de trabajo de diagnostico en panel electrico, y bancos para las consolas de trabajo. </t>
  </si>
  <si>
    <t>Taller de Diseño
Mantenimiento de las impresoras 3D  de PLA y de resina para taller de diseño</t>
  </si>
  <si>
    <t>Adquisicion de consumibles y ferreteria para el taller de diseño</t>
  </si>
  <si>
    <t>Compre de insumos y herramientas necesarias para las prácticas de laboratorio</t>
  </si>
  <si>
    <t>Taller de Modelería y FAB LAB
Adquisicion de consumibles y herramientas para el taller de Modeleria y FabLab</t>
  </si>
  <si>
    <t xml:space="preserve">Ejecutar con el proveedor el mantenimiento de los equipos y herramientas del taller de Modeleria y FabLab
</t>
  </si>
  <si>
    <t>Adquisicion de materiales, consumibles y herramientas  para el laboratorio de dootica, inmotica y control industrial.</t>
  </si>
  <si>
    <t>Adquisicion de equipos y maquinaria de nuevas tecnologias para el laboratorio de domotica, inmotica y control industrial.</t>
  </si>
  <si>
    <t>CDVE-Centro de Vehículos Eléctricos</t>
  </si>
  <si>
    <t>Laboratorio de Movilidad sostenible fase III</t>
  </si>
  <si>
    <t>Eficiencia Energética Mantenimiento y calibracion de equipos</t>
  </si>
  <si>
    <t>Estudio Gases: Caracterización</t>
  </si>
  <si>
    <t>Taller de Metalistería y soldadura:
Mantenimientos preventivos y correctivos para los equipos y maquinaria del taller  para preservar el buen estado de los mismos y garantizar la disponibilidad para su uso.</t>
  </si>
  <si>
    <t xml:space="preserve">Taller electrónica:
Adquisición de equipos, herramientas e instrumentación electrónica para prácticas de Laboratorio de IBTI y PES para el taller de Electrónica.  </t>
  </si>
  <si>
    <t>Taller de mecánca industrial.
Mantenimiento a las maquinas en CNC</t>
  </si>
  <si>
    <t xml:space="preserve">Matenimiento correctivo a equipos y maquinas necesarias para las practicas correspondientes en el taller de mecanica industrial y CNC
</t>
  </si>
  <si>
    <t xml:space="preserve">Taller de motores
Mantenimiento correctivo a equipos de refrigeración, para la correcta realización de prácticas en PES
Mantenimiento correctivo a equipos de máquinas termicas (calderas), para la correcta realización de prácticas en PES
Bancos didacticos de refrigeración y aire acondicionado. 
</t>
  </si>
  <si>
    <t>Laboratorio de Sistemas  
Adquisicion de consumibles y herramientas para practicas estudiantes de IBTI y PES en en la sala de mantenimiento</t>
  </si>
  <si>
    <t>Laboratorio de Industria 4. y Realidad Virtual
Compra de aceite para la alimentacion del compresor de aire.
Compra de 10 microcontroladores EasyKit.</t>
  </si>
  <si>
    <t>Taller de electricidad
Adquisición de insumos de electricidad como base, para la realización de clases teorico-practicas de IBTI y PES del taller de electricidad J301</t>
  </si>
  <si>
    <t>Laboratorio de Tratamientos Térmicos
 MANTENIMIENTO DEL EQUIPO ESPECTOMETRO DE MASAS.GNR ´´ANALYTICARD INSTRUMENTS GROUP´´
Compra de 10 microcontroladores EasyKit.</t>
  </si>
  <si>
    <t>CAMPETITC:
Torneos SUE
Torneos externos                                                                                                                     torneos internos 
inscripciones gimnasio
Rutinas personalizadas
Entrenamientos por disciplina deportiva</t>
  </si>
  <si>
    <t>Número de participantes en servicios de bienestar / Total de integrantes de la comunidad educativa * 100</t>
  </si>
  <si>
    <t xml:space="preserve">LA ETITC VISACAVI:
Pausas activas
Congresos tecnicos
prestamo de material Deportivo
Mantenimiento Gimnasio                                                                                                               carreras atleticas                                                                                                             caminatas                                                                                                                      actividades recreativas </t>
  </si>
  <si>
    <t>Disminuir los factores de riesgo en salud de la comunidad educativa mediante programas, campañas y talleres para mejorar su calidad de vida</t>
  </si>
  <si>
    <t>Promover la salud y prevenir la enfermedad a través de estrategias de acompañamiento individual como colectivo</t>
  </si>
  <si>
    <t xml:space="preserve">Proyecto de Salud Mental, líneas;
1. Docentes, Consecuentemente
2. Estudiantes, Sanamente JORNADAS DE LA SALUD MENTAL . blog sanamente, estrategias tic sanamente, blog consecuentemente. </t>
  </si>
  <si>
    <t xml:space="preserve">% de actividades realizadas </t>
  </si>
  <si>
    <t xml:space="preserve">Filantropia. Actividades de solidaridad (jueves solidario y campaña de navidad) </t>
  </si>
  <si>
    <t xml:space="preserve">DESARROLLAR PROGRAMA DE PASTORAL PES </t>
  </si>
  <si>
    <t xml:space="preserve">Reflexiones semanales y Eucaristias Elaborar  reflexiones, enviar por los correos institucionales  y realizar una eucaristia por mes </t>
  </si>
  <si>
    <t>Subsidio de alimentación</t>
  </si>
  <si>
    <t>Fiestas Lasallistas, Realizar actividades lúdicas para la comunidad educativa, con el fin de celebrar el día del educador</t>
  </si>
  <si>
    <t>Acompañamiento individual desde psicología</t>
  </si>
  <si>
    <t>Acompañamientos académicos para estudiates con bajo rendimiento académico. EBRA</t>
  </si>
  <si>
    <t>EFA (Escuela de Formaciòn Artística)</t>
  </si>
  <si>
    <t>Acompañamiento musical a los eventos de las diferentes áreas o dependencias de la ETITC</t>
  </si>
  <si>
    <t xml:space="preserve">Cultura ETITC: desarrollo del cronograma con actividades culturales internas y externas </t>
  </si>
  <si>
    <t>Programa apoyo y Promoción socio económica:
Generación E
Jóvenes en Acción
Apoyos económicos institucionales</t>
  </si>
  <si>
    <t>Proyecto Bienestar con Impacto social:
Actividades con el entorno - Red Cuidadana- Seguridad y Convivencia</t>
  </si>
  <si>
    <t xml:space="preserve">Proyecto Inclusión Educativa, Intercultural y de Género Para la Comunidad de Educación Superior de La ETITC “Inclúyeme" - Componente Diversidad Funcional y Neurodiversidad
Campañas en MODO IN
Focalización estudiantes Programa de Inclusión
Acciones Afirmativas
Aplicación Instrumento INES y plan de mejoramiento
</t>
  </si>
  <si>
    <t xml:space="preserve">Proyecto Inclusión Educativa, Intercultural y de Género Para la Comunidad de Educación Superior de La ETITC “Inclúyeme" - Componente Diversidad Sexual y de género.
Campañas VIOLETA - TU VALES
Actualización Protocolo VBG
Socialización Protocolo VBG
Activación RUTA Casos VBG
Atención Casos VBG
Diagnostico VBG
Semana de la UDiversidad
</t>
  </si>
  <si>
    <t>PROYECTO RUSIA
IMPLEMENTACIÓN, REGISTRO Y SEGUIMIENTO SISTEMA DE BIENESTAR Y PERMANENCIA -ADVISER:
Registro de apoyos Bienestar Universitario
Caracterización estudiantil
Alertas tempranas
Registro de apoyos
Alertas Académicas</t>
  </si>
  <si>
    <t>Actividades de Investigación sobre deserción, permanencia  y autoevaluacíón para el Observatorio de la Vida Universitaria</t>
  </si>
  <si>
    <t>Estrategias de  permanencia estudiantil y Refuerzo Académico especializado para los estudiantes de PES:
1. Identificación y focalización de la población estudiantil en procesos de aprendizaje
2. Acompañamiento integral y en procesos de aprendizaje
3. Implementación de estrategias para el fortalecimiento de los procesos de aprendizaje
4. Campañas de sensibilización</t>
  </si>
  <si>
    <t>ELECTIVAS DEPORTES</t>
  </si>
  <si>
    <t>ELECTIVAS ARTES</t>
  </si>
  <si>
    <t>Contratación de conferencistas</t>
  </si>
  <si>
    <r>
      <rPr>
        <b/>
        <sz val="12"/>
        <color theme="1"/>
        <rFont val="Arial Narrow"/>
        <family val="2"/>
      </rPr>
      <t>PE-6-</t>
    </r>
    <r>
      <rPr>
        <sz val="12"/>
        <color theme="1"/>
        <rFont val="Arial Narrow"/>
        <family val="2"/>
      </rPr>
      <t xml:space="preserve"> Egresados como embajadores institucionales </t>
    </r>
  </si>
  <si>
    <t>Porcentaje de implementación del SADE.</t>
  </si>
  <si>
    <t>PRESTACION DE SERVICIOS INSTRUCTORES PARA  ACTUALIZACION DE EGRESADOS 50 HORAS</t>
  </si>
  <si>
    <t>Diseño del documento para el desarrollo del SADE (Cto 324 de 2022)</t>
  </si>
  <si>
    <t xml:space="preserve">MANTENIMIENTO BOLSA DE EMPLEO </t>
  </si>
  <si>
    <t>Contrato de estadistico para el programa de egresados de la ETITC y bolsa de empleo de la ETITC</t>
  </si>
  <si>
    <t>Contrato de asistente de bolsa de empleo, emprendimiento y poryección social para el programa de egresados de la ETITC</t>
  </si>
  <si>
    <t xml:space="preserve">Contratación de logística y participación en la feria de empleabilidad RED ANDINA/ ASCUN y otros eventos </t>
  </si>
  <si>
    <t>Contratación de logística en el encuentro de egresados de la ETITC 2024</t>
  </si>
  <si>
    <t>Material para fortalecimiento de identidad institucional para encuentro de egresados de 2024</t>
  </si>
  <si>
    <t xml:space="preserve">Ejecución Contractual </t>
  </si>
  <si>
    <t>Contratación de un profesional para el apoyo y seguimiento de las diferentes convocatorias de jovenes a la U dando respuesta a los convenios realizados con la Agencia Atenea el 344-2022 y el 317-2023, para el segujimiento y acompañamiento academico</t>
  </si>
  <si>
    <t>Contratación de un auxiliar  para el desarrollo de la parte operativa de las diferentes convocatorias de jovenes a la U dando respuesta a los convenios realizados con la Agencia Atenea el 344-2022 y el 317-2023, para la elaboraciòn de informes, realizar llamadas telefonicas y  dar respuesta a las solicitudes tanto de los estudiantes como de la agencia Atenea.</t>
  </si>
  <si>
    <t>Renovación y actualización de las polizas dentro del Convenio interadministrativo 344-2022 y 317-2023</t>
  </si>
  <si>
    <t>Ejecución de talleres dentro del plan de acompañamiento presentado según los convenios 344-2023 y 317-2023</t>
  </si>
  <si>
    <t>Participación de las ferias realizadas porla agencia atenea</t>
  </si>
  <si>
    <t>Seguimiento mensual a los estudiantes pertenecientes a los convenios interadministrativos 344-2022 y 317-2023</t>
  </si>
  <si>
    <t>Reuniones de acompañamienmto con los beneficiarios de jóvenes a  la U con el apoyo de la Agencia Atenea</t>
  </si>
  <si>
    <t xml:space="preserve">Procesos administrativos, academicos y operativos que se generan por el acompañamiento en pro de la permanecia </t>
  </si>
  <si>
    <t xml:space="preserve">RETO A LA U </t>
  </si>
  <si>
    <t xml:space="preserve">REGISTRO Y CONTROL </t>
  </si>
  <si>
    <t>Ampliación del archivo de gestión, el actual se encuentra lleno total, se reevaluaria si se puede gestionar la implementación del documento electrónico a través del software académico</t>
  </si>
  <si>
    <t>PROGRAMA DE PROYECCION Y RESPONSABILIDAD SOCIAL ESTRUCTURADO</t>
  </si>
  <si>
    <r>
      <rPr>
        <b/>
        <sz val="12"/>
        <color theme="1"/>
        <rFont val="Arial Narrow"/>
        <family val="2"/>
      </rPr>
      <t>PE-12-</t>
    </r>
    <r>
      <rPr>
        <sz val="12"/>
        <color theme="1"/>
        <rFont val="Arial Narrow"/>
        <family val="2"/>
      </rPr>
      <t xml:space="preserve"> Internacionalización para ampliar fronteras de conocimiento</t>
    </r>
  </si>
  <si>
    <r>
      <t xml:space="preserve">ME-23- </t>
    </r>
    <r>
      <rPr>
        <sz val="12"/>
        <rFont val="Calibri Light"/>
        <family val="2"/>
        <scheme val="major"/>
      </rPr>
      <t>Consolidar la política de internacionalización y cooperación Nacional e Internacional de la ETITC.</t>
    </r>
  </si>
  <si>
    <t>Porcentaje de implementación de la Política Institucional de internacionalización y cooperación Nacional e Internacional.</t>
  </si>
  <si>
    <t>Participación EIEI - ACOFI</t>
  </si>
  <si>
    <t>Capacitación a docentes de la facultad en tematicas afines a la Ingenieria., relacionadas a los laboratorios, equipos y software adquiridos por la institucion en vigencias pasadas para fortalecer las capacidades intitucionales.</t>
  </si>
  <si>
    <t>Reuniones de sensibilizacion con docentes y estudiantes acerca del valor agregado academico.</t>
  </si>
  <si>
    <t>Muestra de proyectos integradores y articuladores de la facultad de Mecatronica.</t>
  </si>
  <si>
    <t>Campamento estudiantil Mecatronica como estrategia de apropiacion de las politicas institucionales.</t>
  </si>
  <si>
    <t>Elaboración de los modulos de las asignaturas para el programa Ingeniería Agrícola (para 1 y 2do semestre)</t>
  </si>
  <si>
    <t>Diseño y fabricación de prototipos para la participación en concurso  de  vehiculo tracción eléctica a nivel nacional o internacional  (VTE ) y participación en concurso nacional o internacional de vehiculos de tracción  humana VTH.</t>
  </si>
  <si>
    <t>Movilidad para el concurso de  vehiculos tracción eléctica a nivel nacional o internacional  VTE  y participación en concurso nacional o internacional de vehiculos de tracción  humana VTH.</t>
  </si>
  <si>
    <t>Participación  en el congreso ACOFI</t>
  </si>
  <si>
    <t>Capacitacion docente</t>
  </si>
  <si>
    <r>
      <rPr>
        <b/>
        <sz val="12"/>
        <rFont val="Calibri Light"/>
        <family val="2"/>
        <scheme val="major"/>
      </rPr>
      <t xml:space="preserve">ME-18- </t>
    </r>
    <r>
      <rPr>
        <sz val="12"/>
        <rFont val="Calibri Light"/>
        <family val="2"/>
        <scheme val="major"/>
      </rPr>
      <t>Incorporar elementos de tecnología a los talleres, laboratorios y aulas para enseñanza remota sincrónica en modalidad de alternancia</t>
    </r>
  </si>
  <si>
    <t>Porcentaje de talleres y aulas habilitados con conexión remota.</t>
  </si>
  <si>
    <t xml:space="preserve">Dar continuidad al proyecto wifi, para la conexión permanente y de calidad </t>
  </si>
  <si>
    <t xml:space="preserve">Porcentaje de gestión realizada </t>
  </si>
  <si>
    <t>Laboratorio de Producion de Hidrogeno</t>
  </si>
  <si>
    <t>Laboratorio FANUC CNC Y ROBOTICS</t>
  </si>
  <si>
    <t>Participación VI encuentro programas de Ingeniería Industrial REDIN-ACOFI</t>
  </si>
  <si>
    <t>Certificación Lean Mangement y Six Sigma como opción de grado</t>
  </si>
  <si>
    <t>Renovación de licencia FlexSim</t>
  </si>
  <si>
    <t>Capacitación en manejo de software especializado Flexsim (por 5 asistentes)</t>
  </si>
  <si>
    <t>Membresía Acosend</t>
  </si>
  <si>
    <t>Creación de asignaturas de primer semestre  con componente de apoyo de b-Learning el semestre de la Maestria en Ciberseguridad y Ciencias de la Computación</t>
  </si>
  <si>
    <t xml:space="preserve">Creación Cyber range Fase 1 </t>
  </si>
  <si>
    <t>Reunión docente - Curricular</t>
  </si>
  <si>
    <t>Fortalecimiento de competencias disciplinares de los profesores de la facultad.</t>
  </si>
  <si>
    <t>Formación latex - profesores de la facultad. Avanzado</t>
  </si>
  <si>
    <t>Proyecto Articulador</t>
  </si>
  <si>
    <t>Relacionamiento con empresarios</t>
  </si>
  <si>
    <t>Seminario de ingeniería de Sistemas</t>
  </si>
  <si>
    <t>Desarrollar el Centro de Atención al Docente del IBTI "La ETITC un lugar para todos."</t>
  </si>
  <si>
    <t xml:space="preserve">Proyecto desarrollado </t>
  </si>
  <si>
    <t>Actualización del PEI</t>
  </si>
  <si>
    <t xml:space="preserve">% de avance realizado </t>
  </si>
  <si>
    <t>Desarrollo de las actividades académicas de Educación Física, enmarcadas en el Plan de Área y Plan de Asignatura.</t>
  </si>
  <si>
    <t>Proceso de Admisiones IBTI 2025</t>
  </si>
  <si>
    <t>Pruebas diagnósticas para conocer el nivel académico de los estudiantes del IBTI</t>
  </si>
  <si>
    <t xml:space="preserve">Movilidad nacional e internacional para la participación en los eventos de las áreas de Expresión Artística, Sistemas y Diseño </t>
  </si>
  <si>
    <t xml:space="preserve">Conferencias y talleres para estudiantes </t>
  </si>
  <si>
    <t>Dia del Arte</t>
  </si>
  <si>
    <t>Salidas pedagógicas para estudiantes del IBTI</t>
  </si>
  <si>
    <t>Inscripción en Olimpiadas, concursos, torneos y otros eventos de las áreas académicas y técnicas del IBTI</t>
  </si>
  <si>
    <t>Celebración del Día de la Enseñanza Técnica</t>
  </si>
  <si>
    <t>Logistica  organización del XIII Congreso Internacional de Ingenieria Mecatronica y Automatizacion ETITC - EAN</t>
  </si>
  <si>
    <t xml:space="preserve">Porcentajede la actividad realizada </t>
  </si>
  <si>
    <t>Ejecutar los compromisos de la política de internacionalización y cooperación Nacional e Internacional de la ETITC.</t>
  </si>
  <si>
    <t xml:space="preserve">Gestión de movilidad académica entrante y saliente </t>
  </si>
  <si>
    <t>Gestión de proyectos e iniciativas de cooperación nacional e internaciona (Actividades para la comunidad de apoyo para clases espejo entre otras)</t>
  </si>
  <si>
    <t>Administración de las relaciones interinstitucionales: Actividades de redes y convenios que apoyan la visibilidad nacional e internacional de la ETITC</t>
  </si>
  <si>
    <t>Actualización y reporte de las plataformas de control y seguimiento de actividades judiciales e institucionales.</t>
  </si>
  <si>
    <t>Avance con oportunidad en las actuaciones disciplinarias</t>
  </si>
  <si>
    <t>Implementacion de un plan prevención en la comisión de conductas disciplinables</t>
  </si>
  <si>
    <t>Acompañamiento logístico y preparación del proceso de grados y ceremonias</t>
  </si>
  <si>
    <t xml:space="preserve">Acompañamiento realizados </t>
  </si>
  <si>
    <r>
      <rPr>
        <b/>
        <sz val="12"/>
        <color theme="1"/>
        <rFont val="Arial Narrow"/>
        <family val="2"/>
      </rPr>
      <t xml:space="preserve">PE-10- </t>
    </r>
    <r>
      <rPr>
        <sz val="12"/>
        <color theme="1"/>
        <rFont val="Arial Narrow"/>
        <family val="2"/>
      </rPr>
      <t>Transformación digital de la ETITC</t>
    </r>
  </si>
  <si>
    <r>
      <rPr>
        <b/>
        <sz val="12"/>
        <color theme="1"/>
        <rFont val="Calibri Light"/>
        <family val="2"/>
        <scheme val="major"/>
      </rPr>
      <t>ME-20</t>
    </r>
    <r>
      <rPr>
        <sz val="12"/>
        <color theme="1"/>
        <rFont val="Calibri Light"/>
        <family val="2"/>
        <scheme val="major"/>
      </rPr>
      <t>- Cumplimiento del 100% la Política de Gobierno Digital para 2021.</t>
    </r>
  </si>
  <si>
    <t>Prestación de servicios ejecutada</t>
  </si>
  <si>
    <t xml:space="preserve">Renovación de suscripción de una licencia para cincuenta (50) nodos de la herramienta Solarwinds Security Event Manager (SEM) para el correlacionamiento de eventos de seguridad durante un año como apoyo a la gestión y eficiencia de la ciberseguridad hacia la acreditación institucional y aseguramiento de la calidad de la ETITC. </t>
  </si>
  <si>
    <t xml:space="preserve">Adquisición de norma y guía impresa NTC-ISO-IEC 27001:2022 Seguridad de la información, ciberseguridad y protección de la privacidad. Sistemas de gestión de seguridad de la información. Requisitos y Guía Técnica de Calidad en el contexto de un sistema de gestión de la seguridad de la información (SGSI) basado en NTC-ISO/IEC 27001; para implementar controles de seguridad de la información basados en prácticas recomendadas internacionalmente reconocidas; c) para desarrollar directrices de gestión de la seguridad de la información específicas de la organización. </t>
  </si>
  <si>
    <t xml:space="preserve">Adquisición de licenciamiento en soluciones integrales de protección de seguridad e inteligencia de amenazas para infraestructura crítica  tecnológica durante un año como apoyo a la gestión y eficiencia de la ciberseguridad hacia la acreditación institucional y aseguramiento de la calidad de la ETITC. </t>
  </si>
  <si>
    <t xml:space="preserve">Prestación de Servicios profesionales a la oficina de planeación para ejecutar actividades de administración, monitoreo, optimización, documentación para garantizar el cumplimiento normativo vigente para la seguridad de la información de la ETITC. </t>
  </si>
  <si>
    <t>Consultoría especializada para la transición de 27001:2013 a la 27001:2022 para la actualización de certificación.</t>
  </si>
  <si>
    <t>Realizar análisis de seguridad informática mediante la aplicación de dos (2) instrumentos: Ethical Hacking y Retesting con el fin de fortalecer y asegurar la disponibilidad de los servicios tecnológicos de información de la ETITC.</t>
  </si>
  <si>
    <t xml:space="preserve">Equipo laptop especializado con herramientas open source para pruebas de pentesting a los activos de infraestructura tecnológica </t>
  </si>
  <si>
    <t xml:space="preserve">Prestación de servicios profesionales en Hardening para fortalecer el conocimiento en el aseguramiento de la infraestructura tecnológica apoyo a la gestión y eficiencia de la ciberseguridad hacia la acreditación institucional y aseguramiento de la calidad de la ETITC.  </t>
  </si>
  <si>
    <t xml:space="preserve">SEGURIDAD DE LA INFORMACIÓN </t>
  </si>
  <si>
    <t>ME-12- Dar continuidad al talento humano integral en las plantas de personal.</t>
  </si>
  <si>
    <t>Porcentaje de apropiación de presupuesto para el pago de plantas de personal</t>
  </si>
  <si>
    <t>JURÍDICA CONTRATACIÓN</t>
  </si>
  <si>
    <r>
      <rPr>
        <b/>
        <sz val="12"/>
        <rFont val="Arial Narrow"/>
        <family val="2"/>
      </rPr>
      <t>PE- 11-</t>
    </r>
    <r>
      <rPr>
        <sz val="12"/>
        <rFont val="Arial Narrow"/>
        <family val="2"/>
      </rPr>
      <t xml:space="preserve"> Implementación de estrategias de comunicación externas e internas y fortalecimiento de la gestión documental: LA ETITC COMUNICA</t>
    </r>
  </si>
  <si>
    <r>
      <t xml:space="preserve">ME-21- </t>
    </r>
    <r>
      <rPr>
        <sz val="12"/>
        <color theme="1"/>
        <rFont val="Calibri Light"/>
        <family val="2"/>
        <scheme val="major"/>
      </rPr>
      <t>Fortalecer los canales existentes para la comunicación interna - externa.</t>
    </r>
  </si>
  <si>
    <t>Porcentaje de implementación de la Política Institucional de Comunicaciones.</t>
  </si>
  <si>
    <r>
      <rPr>
        <b/>
        <sz val="12"/>
        <color theme="1"/>
        <rFont val="Calibri Light"/>
        <family val="2"/>
        <scheme val="major"/>
      </rPr>
      <t xml:space="preserve">ME-22- </t>
    </r>
    <r>
      <rPr>
        <sz val="12"/>
        <rFont val="Calibri Light"/>
        <family val="2"/>
        <scheme val="major"/>
      </rPr>
      <t>Implementación</t>
    </r>
    <r>
      <rPr>
        <sz val="12"/>
        <color rgb="FFFF0000"/>
        <rFont val="Calibri Light"/>
        <family val="2"/>
        <scheme val="major"/>
      </rPr>
      <t xml:space="preserve"> </t>
    </r>
    <r>
      <rPr>
        <sz val="12"/>
        <color theme="1"/>
        <rFont val="Calibri Light"/>
        <family val="2"/>
        <scheme val="major"/>
      </rPr>
      <t>del PINAR en cumplimiento a los parámetros establecidos por el Archivo General de la Nación.</t>
    </r>
  </si>
  <si>
    <t>Número de actividades ejecutadas del PINAR</t>
  </si>
  <si>
    <t>Actualización, implementación y seguimiento de los instrumentos archivísticos</t>
  </si>
  <si>
    <t>Desarrollo de la política de comunicacioes institucional: 
Conformación y ejecución de la parrilla de contenidos</t>
  </si>
  <si>
    <r>
      <rPr>
        <b/>
        <sz val="12"/>
        <color theme="1"/>
        <rFont val="Arial Narrow"/>
        <family val="2"/>
      </rPr>
      <t xml:space="preserve">PE-13- </t>
    </r>
    <r>
      <rPr>
        <sz val="12"/>
        <color theme="1"/>
        <rFont val="Arial Narrow"/>
        <family val="2"/>
      </rPr>
      <t xml:space="preserve">Gestión integral de inmuebles
</t>
    </r>
  </si>
  <si>
    <r>
      <rPr>
        <b/>
        <sz val="12"/>
        <color theme="1"/>
        <rFont val="Calibri Light"/>
        <family val="2"/>
        <scheme val="major"/>
      </rPr>
      <t xml:space="preserve">ME-24- </t>
    </r>
    <r>
      <rPr>
        <sz val="12"/>
        <color theme="1"/>
        <rFont val="Calibri Light"/>
        <family val="2"/>
        <scheme val="major"/>
      </rPr>
      <t>Englobar todos predios que integran la sede central.</t>
    </r>
  </si>
  <si>
    <t>Porcentaje de englobe de los predios que integran la sede central.</t>
  </si>
  <si>
    <r>
      <rPr>
        <b/>
        <sz val="12"/>
        <rFont val="Calibri Light"/>
        <family val="2"/>
        <scheme val="major"/>
      </rPr>
      <t xml:space="preserve">ME-25- </t>
    </r>
    <r>
      <rPr>
        <sz val="12"/>
        <rFont val="Calibri Light"/>
        <family val="2"/>
        <scheme val="major"/>
      </rPr>
      <t>Determinar el aprovechamiento del inmueble calle 18 a partir del POT aprobado.</t>
    </r>
  </si>
  <si>
    <t>Porcentaje de ejecución de las intervenciones físicas.</t>
  </si>
  <si>
    <r>
      <rPr>
        <b/>
        <sz val="12"/>
        <color theme="1"/>
        <rFont val="Calibri Light"/>
        <family val="2"/>
        <scheme val="major"/>
      </rPr>
      <t xml:space="preserve">ME-26- </t>
    </r>
    <r>
      <rPr>
        <sz val="12"/>
        <color theme="1"/>
        <rFont val="Calibri Light"/>
        <family val="2"/>
        <scheme val="major"/>
      </rPr>
      <t>Formular el</t>
    </r>
    <r>
      <rPr>
        <b/>
        <sz val="12"/>
        <color theme="1"/>
        <rFont val="Calibri Light"/>
        <family val="2"/>
        <scheme val="major"/>
      </rPr>
      <t xml:space="preserve"> </t>
    </r>
    <r>
      <rPr>
        <sz val="12"/>
        <color theme="1"/>
        <rFont val="Calibri Light"/>
        <family val="2"/>
        <scheme val="major"/>
      </rPr>
      <t>Plan de administración e intervención de las instalaciones en comodato (localidad Kennedy).</t>
    </r>
  </si>
  <si>
    <t>Porcentaje de formulación del Plan de administración e intervención de las instalaciones en comodato.</t>
  </si>
  <si>
    <t>Porcentaje de ejecución del Plan de administración e intervención de las instalaciones en comodato.</t>
  </si>
  <si>
    <r>
      <rPr>
        <b/>
        <sz val="12"/>
        <color theme="1"/>
        <rFont val="Calibri Light"/>
        <family val="2"/>
        <scheme val="major"/>
      </rPr>
      <t>ME-27-</t>
    </r>
    <r>
      <rPr>
        <sz val="12"/>
        <color theme="1"/>
        <rFont val="Calibri Light"/>
        <family val="2"/>
        <scheme val="major"/>
      </rPr>
      <t xml:space="preserve"> Formular e implementar el modelo operativo de administración de inmuebles.</t>
    </r>
  </si>
  <si>
    <t>Porcentaje de formulación e implementación del modelo operativo para la administración de inmuebles.</t>
  </si>
  <si>
    <r>
      <rPr>
        <b/>
        <sz val="12"/>
        <rFont val="Calibri Light"/>
        <family val="2"/>
        <scheme val="major"/>
      </rPr>
      <t xml:space="preserve">ME-28 - </t>
    </r>
    <r>
      <rPr>
        <sz val="12"/>
        <rFont val="Calibri Light"/>
        <family val="2"/>
        <scheme val="major"/>
      </rPr>
      <t>Gestionar la consecución de un nuevo Campus para la Escuela.</t>
    </r>
  </si>
  <si>
    <t>Porcentaje de implementación de la estrategia de consecución del Campus.</t>
  </si>
  <si>
    <t>Realizar la gestión necesaria para el englobe de  todos predios que integran la sede central.</t>
  </si>
  <si>
    <t>CONSULTORÍA TÉCNICA PARA LA ELABORACIÓN DE ESTUDIOS Y DISEÑOS TÉCNICOS JUNTO CON LA GESTIÓN DE TRÁMITES NECESARIOS PARA LA OBTENCIÓN DE LICENCIAS DE CONSTRUCCIÓN Y/O DEMOLICIÓN EN CUALQUIER MODALIDAD, PERMISOS Y TRÁMITES NECESARIOS PARA LA CONSTRUCCIÓN DEL EDIFICIO INSTITUCIONAL SEDE CALLE 18 DE LA ESCUELA TECNOLÓGICA INSTITUTO TÉCNICO CENTRAL</t>
  </si>
  <si>
    <t>INTERVENTORÍA TÉCNICA, ADMINISTRATIVA Y FINANCIERA AL CONTRATO DE CONSULTORÍA TÉCNICA PARA LA ELABORACIÓN DE ESTUDIOS Y DISEÑOS TÉCNICOS JUNTO CON LA GESTIÓN DE TRÁMITES NECESARIOS PARA LA OBTENCIÓN DE LICENCIAS DE CONSTRUCCIÓN Y/O DEMOLCIÓN EN CUALQUIER MODALIDAD, PERMISOS Y TRÁMITES NECESARIOS PARA LA CONSTRUCCIÓN DEL EDIFICIO INSTITUCIONAL SEDE CALLE 18 DE LA ESCUELA TECNOLÓGICA INSTITUTO TÉCNICO CENTRAL</t>
  </si>
  <si>
    <t>Realizar la gestión necesaria para la continuidad de Plan de administración e intervención de las instalaciones en comodato.</t>
  </si>
  <si>
    <t>Realizar la gestión necesaria para ejecución del Plan de administración e intervención de las instalaciones en comodato.</t>
  </si>
  <si>
    <t>Formular e implementar el modelo operativo de administración de inmuebles.</t>
  </si>
  <si>
    <t>Gestionar la consecución de un nuevo Campus para la Escuela.</t>
  </si>
  <si>
    <t xml:space="preserve">Mantener la actividad realizada </t>
  </si>
  <si>
    <t>Adecuación completa de la sede de la calle 18.</t>
  </si>
  <si>
    <t>Optimización de la oferta de parqueaderos en la sede central.</t>
  </si>
  <si>
    <t xml:space="preserve">Porcentaje de gestión para la implementación de la normatividad de movilidad reducida  </t>
  </si>
  <si>
    <t xml:space="preserve">Porcentaje de ejecución de la intervenciones necesarias </t>
  </si>
  <si>
    <t>Diseño de plan de movilidad inclusiva de la sede Central de la ETITC.</t>
  </si>
  <si>
    <t>OBRA CIVIL DE LAS SOLUCIONES ARQUITECTÓNICAS DE LA ETAPA 1 DEL PLAN DE MOVILIDAD INCLUSIVA EN LA SEDE CENTRAL DE LA ESCUELA TECNOLÓGICA INSTITUTO TÉCNICO CENTRAL</t>
  </si>
  <si>
    <t>INTERVENTORÍA TÉCNICA, ADMINISTRATIVA Y FINANCIERA AL CONTRATO DE OBRA CIVIL DE LAS SOLUCIONES ARQUITECTÓNICAS DE LA ETAPA 1 DEL PLAN DE MOVILIDAD INCLUSIVA EN LA SEDE CENTRAL DE LA ESCUELA TECNOLÓGICA INSTITUTO TÉCNICO CENTRAL</t>
  </si>
  <si>
    <t xml:space="preserve">Obra ejecutada </t>
  </si>
  <si>
    <t xml:space="preserve">Documento actualizado </t>
  </si>
  <si>
    <t>Reforzamiento Estructural bloque 1 y 2 (bloque f g Y h)</t>
  </si>
  <si>
    <t>CONSULTORÍA PARA LA REVISIÓN TÉCNICA, ACTUALIZACIÓN DE DISEÑOS Y ELABORACIÓN DE ESTUDIOS Y DISEÑOS TÉCNICOS JUNTO CON LA GESTIÓN DE TRÁMITES PARA LA OBTENCIÓN DE LICENCIAS DE CONSTRUCCIÓN DEN CUALQUIER MODALIDAD, PERMISOS Y TRÁMITES NECESARIOS PARA LA CONSTRUCCIÓN DE LA ETAPA 2 DEL PROYECTO INSTITUCIONAL DENOMINADO "PROYECTO DE REFORZAMIENTO ESTRUCTURAL DEL INSITTUTO TÉCNICO CENTRAL"</t>
  </si>
  <si>
    <t>INTERVENTORÍA TÉCNICA, ADMINISTRATIVA Y FINANCIERA AL CONTRATO DE CONSULTORÍA PARA LA REVISIÓN TÉCNICA, ACTUALIZACIÓN DE DISEÑOS Y ELABORACIÓN DE ESTUDIOS Y DISEÑOS TÉCNICOS JUNTO CON LA GESTIÓN DE TRÁMITES PARA LA OBTENCIÓN DE LICENCIAS DE CONSTRUCCIÓN DEN CUALQUIER MODALIDAD, PERMISOS Y TRÁMITES NECESARIOS PARA LA CONSTRUCCIÓN DE LA ETAPA 2 DEL PROYECTO INSTITUCIONAL DENOMINADO "PROYECTO DE REFORZAMIENTO ESTRUCTURAL DEL INSITTUTO TÉCNICO CENTRAL"</t>
  </si>
  <si>
    <t>OBRA CIVIL PARA EL REFORZAMIENTO ESTRUCTURAL DEL BLOQUE ESTRUCTURAL NO. 6 DEL PROYECTO INSTITUCIONAL DENOMINADO "PROYECTO DE REFORZAMIENTO ESTRUCTURAL DEL INSTITUTO TÉCNICO CENTRAL" INMUEBLE DECLARADO BIEN DE INTERÉS CULTURAL DEL ORDEN NACIONAL</t>
  </si>
  <si>
    <t>INTERVENTORÍA TÉCNICA, ADMINISTRATIVA Y FINANCIERA AL CONTRATO DE OBRA CIVIL PARA EL REFORZAMIENTO ESTRUCTURAL DEL BLOQUE ESTRUCTURAL NO. 6 DEL PROYECTO INSTITUCIONAL DENOMINADO "PROYECTO DE REFORZAMIENTO ESTRUCTURAL DEL INSTITUTO TÉCNICO CENTRAL" INMUEBLE DECLARADO BIEN DE INTERÉS CULTURAL DEL ORDEN NACIONAL</t>
  </si>
  <si>
    <t>Prestación de servicios para el mantenimiento de la infraestructura.</t>
  </si>
  <si>
    <t>PRESTACIÓN DE SERVICIO TÉCNICO Y ESPECIALIZADO A TODO COSTO INCLUIDO INSUMOS PARA LA REALIZACIÓN DEL MANTENIMIENTO PREVENTIVO Y CORRECTIVO DE LOS SISTEMAS DE BOMBEO AGUA POTABLE EN LA SEDES  DE LA ESCUELA TECNOLÓGICA TÉCNICO CENTRAL EN LA VIGENCIA 2023.</t>
  </si>
  <si>
    <t>REALIZAR LA INTERVENTORIA AL PROYECTO ESPECIALIZADO DE CUBIERTAS, ESTRUCTURA DE CUBIERTAS, CANALES Y BAJANTES  UBICADO EN LOS BLOQUES A, B, I DE LA SEDE CENTRAL DE LA ESCUELA TECNOLÓGICA INSTITUTO TÉCNICO CENTRAL</t>
  </si>
  <si>
    <t>SUMINISTRO DE MATERIALES, HERRAMIENTAS Y EQUIPOS PARA EL MANTENIMIENTO LOCATIVO DE LA PLANTA FÍSICA DE LA ESCUELA TECNOLÓGICA INSTITUTO TÉCNICO CENTRAL</t>
  </si>
  <si>
    <t>REALIZAR EL MANTENIMIENTO ESPECIALIZADO DE CUBIERTAS, ESTRUCTURA DE CUBIERTAS, CANALES Y BAJANTES  UBICADO EN LOS BLOQUES A, B, I DE LA SEDE CENTRAL DE LA ESCUELA TECNOLÓGICA INSTITUTO TÉCNICO CENTRAL</t>
  </si>
  <si>
    <t>REALIZAR LA INTERVENTORIA  AL MANTENIMIENTO ESPECIALIZADO DE FACHADAS UBICADAS EN LOS BLOQUES A,B y C DE LA SEDE CENTRAL DE LA ESCUELA TECNOLÓGICA INSTITUTO TÉCNICO CENTRAL</t>
  </si>
  <si>
    <t>REALIZAR EL MANTENIMIENTO ESPECIALIZADO DE FACHADAS UBICADAS EN LOS BLOQUES A,B y C DE LA SEDE CENTRAL DE LA ESCUELA TECNOLÓGICA INSTITUTO TÉCNICO CENTRAL</t>
  </si>
  <si>
    <t>SUMINISTRO E INSTALACIÓN DEL SISTEMA DE VENTILACIÓN Y EXTRACCIÓN MECÁNICA DE LA COCINA Y LA EJECUCIÓN DEL MANTENIMIENTO DEL SISTEMA DE EXTRACCIÓN DEL BANCO DE ALIMENTOS DE LA SEDE CENTRAL DE LA ETITC</t>
  </si>
  <si>
    <r>
      <t>PRESTACIÓN DE SERVICIOS PARA REALIZAR EL MANTENIMIENTO PREVENTIVO Y CORRECTIVO A TODO COSTO DE LOS EQUIPOS DE MISIÓN CRITICA (GRUPO MOTOR, TRANSFERENCIAS AUTOMÁTICAS, UPS, REGULADORES Y AIRES ACONDICIONADOS) A NIVEL DE INFRAESTRUCTURA ELÉCTRICA DE LA ESCUELA TECNOLÓGICA INSTITUTO TÉCNICO CENTRAL Y SUS EXTENSIONES (</t>
    </r>
    <r>
      <rPr>
        <sz val="10"/>
        <color theme="4" tint="-0.499984740745262"/>
        <rFont val="Verdana"/>
        <family val="2"/>
      </rPr>
      <t>MANTENIMIENTO ESPECIALIZADO</t>
    </r>
    <r>
      <rPr>
        <sz val="10"/>
        <color theme="1"/>
        <rFont val="Verdana"/>
        <family val="2"/>
      </rPr>
      <t>)</t>
    </r>
  </si>
  <si>
    <r>
      <t>PRESTACIÓN DE SERVICIO PARA REALIZAR EL MANTENIMIENTO PREVENTIVO Y CORRECTIVO A TODO COSTO DEL SISTEMA DE CIRCUITO CERRADO DE TELEVISIÓN – CCTV, DE LA SEDE PRINCIPAL CENTRO Y EXTENSIONES DE LA ESCUELA TECNOLÓGICA INSTITUTO TÉCNICO CENTRAL (</t>
    </r>
    <r>
      <rPr>
        <sz val="10"/>
        <color theme="4" tint="-0.499984740745262"/>
        <rFont val="Verdana"/>
        <family val="2"/>
      </rPr>
      <t>MANTENIMIENTO ESPECIALIZADO</t>
    </r>
    <r>
      <rPr>
        <sz val="10"/>
        <color theme="1"/>
        <rFont val="Verdana"/>
        <family val="2"/>
      </rPr>
      <t>)</t>
    </r>
  </si>
  <si>
    <r>
      <t>PRESTACIÓN DE SERVICIOS ESPECIALIZADOS PARA REALIZAR MANTENIMIENTO PREVENTIVO Y CORRECTIVO DE LOS SISTEMAS DE CONTROL DE ILUMINACIÓN GREEN MAX PERTENECIENTES A LA ESCUELA TECNOLÓGICA INSTITUTO TÉCNICO CENTRAL (</t>
    </r>
    <r>
      <rPr>
        <sz val="10"/>
        <color theme="4" tint="-0.499984740745262"/>
        <rFont val="Verdana"/>
        <family val="2"/>
      </rPr>
      <t>MANTENIMIENTO ESPECIALIZADO</t>
    </r>
    <r>
      <rPr>
        <sz val="10"/>
        <color theme="1"/>
        <rFont val="Verdana"/>
        <family val="2"/>
      </rPr>
      <t>) CADA 2 AÑOS EN 2023 NO SE REALIZO</t>
    </r>
  </si>
  <si>
    <r>
      <t>PRESTACIÓN DE SERVICIOS PARA EL MANTENIMIENTO PREVENTIVO Y/O CORRECTIVO DE LOS SISTEMAS DE ALERTA SÍSMICA, SISTEMA DE AUDIO EVACUACIÓN - PERIFONEO DE LA SEDE CENTRO DE LA ETITC (</t>
    </r>
    <r>
      <rPr>
        <sz val="10"/>
        <color theme="4" tint="-0.499984740745262"/>
        <rFont val="Verdana"/>
        <family val="2"/>
      </rPr>
      <t>MANTENIMIENTO ESPECIALIZADO</t>
    </r>
    <r>
      <rPr>
        <sz val="10"/>
        <color theme="1"/>
        <rFont val="Verdana"/>
        <family val="2"/>
      </rPr>
      <t>)</t>
    </r>
  </si>
  <si>
    <r>
      <t>PRESTACIÓN DE SERVICIOS PARA EL MANTENIMIENTO PREVENTIVO Y/O CORRECTIVO DE LOS SISTEMAS DE PROTECCIÓN CONTRA DESCARGAS ATMOSFÉRICAS, (APANTALLAMIENTO) DE LA SEDE CENTRO DE LA ETITC. (</t>
    </r>
    <r>
      <rPr>
        <sz val="10"/>
        <color theme="4" tint="-0.499984740745262"/>
        <rFont val="Verdana"/>
        <family val="2"/>
      </rPr>
      <t>MANTENIMIENTO ESPECIALIZADO</t>
    </r>
    <r>
      <rPr>
        <sz val="10"/>
        <color theme="1"/>
        <rFont val="Verdana"/>
        <family val="2"/>
      </rPr>
      <t xml:space="preserve">) </t>
    </r>
  </si>
  <si>
    <r>
      <t>PRESTACIÓN DE SERVICIOS PARA EL MANTENIMIENTO PREVENTIVODE LA PLATAFORMA ELEVADORA (MANLIF) DE LA SEDE CENTRO DE LA ETITC. (</t>
    </r>
    <r>
      <rPr>
        <sz val="10"/>
        <color theme="4" tint="-0.499984740745262"/>
        <rFont val="Verdana"/>
        <family val="2"/>
      </rPr>
      <t>MANTENIMIENTO ESPECIALIZADO</t>
    </r>
    <r>
      <rPr>
        <sz val="10"/>
        <color theme="1"/>
        <rFont val="Verdana"/>
        <family val="2"/>
      </rPr>
      <t>)</t>
    </r>
  </si>
  <si>
    <r>
      <t>PRESTACIÓN DE SERVICIOS PARA EL MANTENIMIENTO PREVENTIVO Y/O CORRECTIVO DE LOS SISTEMA DE GENERACIÓN FOTOVOLTAICA UBICADO EN EL SECTOR DE FUNDICIÓN DE LA SEDE CENTRO DE LA ETITC (</t>
    </r>
    <r>
      <rPr>
        <sz val="10"/>
        <color theme="4" tint="-0.499984740745262"/>
        <rFont val="Verdana"/>
        <family val="2"/>
      </rPr>
      <t>MANTENIMIENTO ESPECIALIZADO</t>
    </r>
    <r>
      <rPr>
        <sz val="10"/>
        <color theme="1"/>
        <rFont val="Verdana"/>
        <family val="2"/>
      </rPr>
      <t>)</t>
    </r>
  </si>
  <si>
    <r>
      <t>PRESTACIÓN DE SERVICIOS PARA EL MANTENIMIENTO PREVENTIVO Y/O CORRECTIVO DE LOS SISTEMAS DE ACCESO Y/O INGRESO (PUERTAS, PORTONES, TALANQUERAS VEHICULARES Y CONTROL DE APERTURA/CIERRE) DE LA SEDE CENTRO DE LA ETITC. (</t>
    </r>
    <r>
      <rPr>
        <sz val="10"/>
        <color theme="4" tint="-0.499984740745262"/>
        <rFont val="Verdana"/>
        <family val="2"/>
      </rPr>
      <t>MANTENIMIENTO ESPECIALIZADO</t>
    </r>
    <r>
      <rPr>
        <sz val="10"/>
        <color theme="1"/>
        <rFont val="Verdana"/>
        <family val="2"/>
      </rPr>
      <t>)</t>
    </r>
  </si>
  <si>
    <r>
      <t>PRESTACIÓN DE SERVICIOS PARA EL MANTENIMIENTO PREVENTIVO Y/O CORRECTIVO DE LOS SISTEMAS DE LA RED CI TINTAL. (</t>
    </r>
    <r>
      <rPr>
        <sz val="10"/>
        <color theme="4" tint="-0.499984740745262"/>
        <rFont val="Verdana"/>
        <family val="2"/>
      </rPr>
      <t>MANTENIMIENTO ESPECIALIZADO</t>
    </r>
    <r>
      <rPr>
        <sz val="10"/>
        <color theme="1"/>
        <rFont val="Verdana"/>
        <family val="2"/>
      </rPr>
      <t>)</t>
    </r>
  </si>
  <si>
    <r>
      <rPr>
        <sz val="10"/>
        <color rgb="FF000000"/>
        <rFont val="Verdana"/>
        <family val="2"/>
      </rPr>
      <t>SUMINISTRO E INSTALACIÓN DE TABLERO GENERAL DE DISTRIBUCIÓN - TGA, TRANSFERENCIA AUTOMÁTICA TRIFÁSICA Y BANCO DE COMPENSACIÓN/FILTRADO PARA LA SEDE CENTRO DE LA ESCUELA TECNOLÓGICA INSTITUTO TÉCNICO CENTRAL. (</t>
    </r>
    <r>
      <rPr>
        <sz val="10"/>
        <color rgb="FFFF0000"/>
        <rFont val="Verdana"/>
        <family val="2"/>
      </rPr>
      <t>ECTO</t>
    </r>
    <r>
      <rPr>
        <sz val="10"/>
        <color rgb="FF000000"/>
        <rFont val="Verdana"/>
        <family val="2"/>
      </rPr>
      <t>)</t>
    </r>
  </si>
  <si>
    <r>
      <t>DISEÑO  DEL SISTEMA DE DETECCIÓN Y EXTINCIÓN CONTRA INCENDIOS PARA LA SEDE CENTRO DE LA ESCUELA TECNOLÓGICA INSTITUTO TÉCNICO CENTRAL. (</t>
    </r>
    <r>
      <rPr>
        <sz val="10"/>
        <color rgb="FFFF0000"/>
        <rFont val="Verdana"/>
        <family val="2"/>
      </rPr>
      <t>PROYECTO</t>
    </r>
    <r>
      <rPr>
        <sz val="10"/>
        <color theme="1"/>
        <rFont val="Verdana"/>
        <family val="2"/>
      </rPr>
      <t>)</t>
    </r>
  </si>
  <si>
    <r>
      <t>ADQUISICIÓN DE UPS´s SHUTDOWN PARA SALAS DE COMPUTO DE LA ESCUELA TECNOLÓGICA INSTITUTO TÉCNICO CENTRAL Y EXTENSIONES (</t>
    </r>
    <r>
      <rPr>
        <sz val="10"/>
        <color rgb="FFFF0000"/>
        <rFont val="Verdana"/>
        <family val="2"/>
      </rPr>
      <t>PROYECTO</t>
    </r>
    <r>
      <rPr>
        <sz val="10"/>
        <color theme="1"/>
        <rFont val="Verdana"/>
        <family val="2"/>
      </rPr>
      <t>)</t>
    </r>
  </si>
  <si>
    <r>
      <t>DISEÑO DE SISTEMAS DE PUESTA A TIERRA DE LA RED NORMAL Y DE TELECOMUNICACIONES DE LA ESCUELA TECNOLÓGICA INSTITUTO TÉCNICO CENTRAL. (</t>
    </r>
    <r>
      <rPr>
        <sz val="10"/>
        <color rgb="FFFF0000"/>
        <rFont val="Verdana"/>
        <family val="2"/>
      </rPr>
      <t>PROYECTO</t>
    </r>
    <r>
      <rPr>
        <sz val="10"/>
        <color theme="1"/>
        <rFont val="Verdana"/>
        <family val="2"/>
      </rPr>
      <t>)</t>
    </r>
  </si>
  <si>
    <r>
      <t>SUMINISTRO DE MATERIALES, HERRAMIENTAS Y EQUIPO PARA EL MANTENIMIENTO DE LAS REDES ELÉCTRICAS Y DE TELECOMUNICACIONES DE LA ESCUELA TECNOLÓGICA INSTITUTO TÉCNICO CENTRAL Y SUS EXTENSIONES (</t>
    </r>
    <r>
      <rPr>
        <sz val="10"/>
        <color rgb="FFFF0000"/>
        <rFont val="Verdana"/>
        <family val="2"/>
      </rPr>
      <t>ADQUISICIONES-SUMINISTRO</t>
    </r>
    <r>
      <rPr>
        <sz val="10"/>
        <color theme="1"/>
        <rFont val="Verdana"/>
        <family val="2"/>
      </rPr>
      <t>)</t>
    </r>
  </si>
  <si>
    <t>Porcetaje de actividad ejecutado</t>
  </si>
  <si>
    <t>Adquisición de un archivo Rodante y mantenimiento del existente con el fin de ubicar las cajas de las transferencias documentales de cada vigencia, que se trasladan de los archivos de gestión al archivo central.</t>
  </si>
  <si>
    <t>Adquisición de un Sistema aire acondicionado con el fin de cumplir con la ventilaciòn y conservación de Archivo Central, en donde se concentran gran cantidad de documentos.</t>
  </si>
  <si>
    <t xml:space="preserve">El área de Gestión documental requiere la contratacion de un tercero con el fin de desarrollar la diigitalización de los documentos que reposan en archivo central </t>
  </si>
  <si>
    <r>
      <rPr>
        <b/>
        <sz val="12"/>
        <color theme="1"/>
        <rFont val="Calibri Light"/>
        <family val="2"/>
        <scheme val="major"/>
      </rPr>
      <t xml:space="preserve">ME-13- </t>
    </r>
    <r>
      <rPr>
        <sz val="12"/>
        <color theme="1"/>
        <rFont val="Calibri Light"/>
        <family val="2"/>
        <scheme val="major"/>
      </rPr>
      <t>Presentar ante la instancia competente la solicitud y cumplimiento de requisitos para el desarrollo de los procesos meritocráticos de la planta administrativa.</t>
    </r>
  </si>
  <si>
    <t>Porcentaje de requisitos cumplidos</t>
  </si>
  <si>
    <t>Finalización del concurso administrativo</t>
  </si>
  <si>
    <r>
      <rPr>
        <b/>
        <sz val="12"/>
        <color theme="1"/>
        <rFont val="Arial Narrow"/>
        <family val="2"/>
      </rPr>
      <t xml:space="preserve">PE-5- </t>
    </r>
    <r>
      <rPr>
        <sz val="12"/>
        <color theme="1"/>
        <rFont val="Arial Narrow"/>
        <family val="2"/>
      </rPr>
      <t>MIPG - y los sistemas de gestión para una gobernanza transparente</t>
    </r>
  </si>
  <si>
    <r>
      <rPr>
        <b/>
        <sz val="12"/>
        <color theme="1"/>
        <rFont val="Calibri Light"/>
        <family val="2"/>
        <scheme val="major"/>
      </rPr>
      <t xml:space="preserve">ME-8- </t>
    </r>
    <r>
      <rPr>
        <sz val="12"/>
        <color theme="1"/>
        <rFont val="Calibri Light"/>
        <family val="2"/>
        <scheme val="major"/>
      </rPr>
      <t>Revisión de la</t>
    </r>
    <r>
      <rPr>
        <b/>
        <sz val="12"/>
        <color theme="1"/>
        <rFont val="Calibri Light"/>
        <family val="2"/>
        <scheme val="major"/>
      </rPr>
      <t xml:space="preserve"> </t>
    </r>
    <r>
      <rPr>
        <sz val="12"/>
        <color theme="1"/>
        <rFont val="Calibri Light"/>
        <family val="2"/>
        <scheme val="major"/>
      </rPr>
      <t xml:space="preserve"> Estructura Organizacional que soporte las nuevas apuestas institucionales  
</t>
    </r>
  </si>
  <si>
    <t>Propuesta de nueva estructura organizacional presentadas ante las entidades competentes.</t>
  </si>
  <si>
    <t>Iniciar el estudio técnico para la ampliación de la planta docente</t>
  </si>
  <si>
    <t>SEÑALIZACION INDUSTRIAL ETITC</t>
  </si>
  <si>
    <t>RECARGA Y MANTENIMIENTO DE EXTINTORES, BOTIQUINES, CAMILLAS E INSUMOS PARA EMERGENCIAS</t>
  </si>
  <si>
    <t>PLAN DE INCENTIVOS Y ESTIMULOS PARA LA ETITC APOYO EDUCATIVO</t>
  </si>
  <si>
    <t>PLAN DE CAPACITACIÓN Y FORMACIÓN DE LA ETITIC</t>
  </si>
  <si>
    <t>PRESTACIÓN DE SERVICIOS MÉDICOS PARA IDENTIFICAR LAS CONDICIONES DE SALUD, LA REALIZACIÓN EXAMENES MÉDICOS DE INGRESO, PERIÓDICOS Y DE EGRESO EN LA ESCUELA TECNOLÓGICA INSTITUTO TÉCNICO CENTRAL Y SUS SEDES.</t>
  </si>
  <si>
    <t>PRESTAR EL SERVICIO DE ÁREA PROTEGIDA QUE COMPRENDE LA ATENCIÓN MÉDICA Y EL TRASLADO DE PACIENTES QUE PRESENTEN EMERGENCIAS Y URGENCIAS EN LAS INSTALACIONES DE LA ETITC</t>
  </si>
  <si>
    <t xml:space="preserve">COMPRA DE ELEMENTOS DE PROTECCION PERSONAL Y CERTIFICACION DE ELMENTOS DE PROTECCION PARA TRABAJO EN ALTURAS, DOTACIÓN PARA ADMINISTRATIVOS, TALLERES Y LABORATORIOS PARA LA ESCUELA TECNOLOGICA INSTITUTO TECNICO CENTRAL </t>
  </si>
  <si>
    <t>PRESTACIÓN DE SERVICIOS PROFESIONALES, EN EL DISEÑO, ACTUALIZACION DEL PLAN DE EMERGENCIAS Y PLAN DE GESTION ESCOLAR, PLAN DE MOVILIDAD ESCOLAR, PLAN ESTRATEGICO DE SEGURIDAD VIAL Y RIESGO QUIMICO SISTEMA GLOBALMENTE ARMONIZADO EN LA ESCUELA TECNOLOGICA TECNICO CENTRAL Y SUS SEDES</t>
  </si>
  <si>
    <t>MANTENIMIENTO CORRECTIVO Y PREVENTIVO DE DOS SISTEMAS DE DETECCIÓN Y EXTINCIÓN DE INCENDIOS UBICADOS EN EL DATACENTER Y EL AULA DE SEGURIDAD INFORMÁTICA DE LA ETITC</t>
  </si>
  <si>
    <t>Mantenimiento y actualización del portal web, wordpress de emisora, portal niños e INTRANET.</t>
  </si>
  <si>
    <t>Mantenimiento preventivo y correctivo a todo costo de los equipos ade audio, video y proyección del teatro,capilla y auditorio de la ETITC</t>
  </si>
  <si>
    <t>Mantenimiento preventivo y correctivo de impresoras y scanners, incluye insumos de impresión</t>
  </si>
  <si>
    <t xml:space="preserve">Mantenimiento especializado para pantallas interacticas Onescreen </t>
  </si>
  <si>
    <t>Adquisición de tres equipos de cómputo para apoyo a las prácticas de diseño</t>
  </si>
  <si>
    <t>Adquisición de insumos y repuestos para el mantenimiento de equipos de cómputo de la ETITC</t>
  </si>
  <si>
    <t>Adquisición de aires acondicionados de precisión para los cuartos técnicos eléctricos y de telecomunicaciones</t>
  </si>
  <si>
    <t>Renovación de equipos activos y ampliación de capacidad de procesamiento y almacenamiento del DATACENTER</t>
  </si>
  <si>
    <t>Implementación de almacenamiento externo para copias de seguridad de la información</t>
  </si>
  <si>
    <t>Renovación de equipos de conectividad LAN (SWITCHES)</t>
  </si>
  <si>
    <t>Actualización de Telefonía IP</t>
  </si>
  <si>
    <t>Renovación e implementación de equipos de audio y video de zonas audiovisuales</t>
  </si>
  <si>
    <t xml:space="preserve">Adquisición y/o renovación software Proteus </t>
  </si>
  <si>
    <t>Adquisición y/o renovación Licenciamiento ORACLE</t>
  </si>
  <si>
    <t>Adquisición y/o renovación software Automation Studio</t>
  </si>
  <si>
    <t>Adquisición y/o renovación software Enterprise Architect</t>
  </si>
  <si>
    <t>Adquisición y/o renovación soporte y actualizaciones SIAC ALFRESCO</t>
  </si>
  <si>
    <t>Adquisición y/o renovación software SOLIDWORKS</t>
  </si>
  <si>
    <t>Adquisición y/o renovación software REXTORE</t>
  </si>
  <si>
    <t>Adquisición y/o renovación software ADOBE</t>
  </si>
  <si>
    <t>Adquisición y/o renovación software XOPERO ON PREMISE Y ANTIVIRUS ESET</t>
  </si>
  <si>
    <t>Adquisición y/o renovación software SAFETICA DLP, ISL Y DESLOCK</t>
  </si>
  <si>
    <t>Adquisición y/o renovación software SIMAPRO</t>
  </si>
  <si>
    <t>Adquisición y/o renovación software FLEXSIM</t>
  </si>
  <si>
    <t>Adquisición y/o renovación software Open Value Subscription for Education Solutions Campus Agreement)</t>
  </si>
  <si>
    <t>Adquisición y/o renovación software PTC CREO</t>
  </si>
  <si>
    <t>Adquisición y/o renovación soporte y actualizaciones GNOSOFT</t>
  </si>
  <si>
    <t>Adquisición y/o renovación soporte y actualizaciones MANTUM</t>
  </si>
  <si>
    <t>Adquisición y/o renovación soporte y actualizaciones  canal de conectividad dedicado de 5GB sede Centro, 2 X 2Gb tintal y 10Mb calle 18</t>
  </si>
  <si>
    <t>Adquisición y/o renovación suscripción de direccionamiento IPV6</t>
  </si>
  <si>
    <t>Mantenimiento especializado a todo costo de la infraestructura asociada al DATACENTER</t>
  </si>
  <si>
    <t>Mantenimiento red WIFI</t>
  </si>
  <si>
    <r>
      <rPr>
        <b/>
        <sz val="12"/>
        <color theme="1"/>
        <rFont val="Calibri Light"/>
        <family val="2"/>
        <scheme val="major"/>
      </rPr>
      <t xml:space="preserve">ME-19- </t>
    </r>
    <r>
      <rPr>
        <sz val="12"/>
        <color theme="1"/>
        <rFont val="Calibri Light"/>
        <family val="2"/>
        <scheme val="major"/>
      </rPr>
      <t>Implementar un modelo estratégico para impulsar la evolución digital de la ETITC, plasmado en el PETI.</t>
    </r>
  </si>
  <si>
    <t>Porcentaje de implementación de modelo estratégico en el PETI.</t>
  </si>
  <si>
    <t xml:space="preserve">Socialización e implementación del PETI </t>
  </si>
  <si>
    <t>SEMILLEROS</t>
  </si>
  <si>
    <t>Campamento de Semilleros de Investigación</t>
  </si>
  <si>
    <t>Encuentro Nodo Bogotá RedColsi</t>
  </si>
  <si>
    <t>Encuentro Nacional Redcolsi</t>
  </si>
  <si>
    <t>Encuentros Internacionales de Semilleros - RedColsi</t>
  </si>
  <si>
    <t xml:space="preserve">Encuentro Interinstitucional  de Semilleros </t>
  </si>
  <si>
    <t xml:space="preserve">Encuentro Institucional de Semilleros - Socialización de proyectos </t>
  </si>
  <si>
    <t>Encuentro Red de Investigación</t>
  </si>
  <si>
    <t>Programa de fortalecimiento de grupos y de investigación implementado</t>
  </si>
  <si>
    <t>15/01/2024</t>
  </si>
  <si>
    <t xml:space="preserve">Curso  Formulación Proyectos Investigación aplicada </t>
  </si>
  <si>
    <t>Renovación y capacitación en  base de datos  Web Of Science</t>
  </si>
  <si>
    <t xml:space="preserve">Renovación y capacitación Plataforma Turnitin </t>
  </si>
  <si>
    <t xml:space="preserve">INVESTIGACIÓN </t>
  </si>
  <si>
    <t xml:space="preserve">INNOVACIÓN </t>
  </si>
  <si>
    <t>Programa de capacitación permanente implementado</t>
  </si>
  <si>
    <t>15/10/82024</t>
  </si>
  <si>
    <t>Convocatorias  Financiación  proyectos de investigación N°10-2022, 12-2022, 13-2023 , 14-2023  y 15-2024</t>
  </si>
  <si>
    <t>III Coloquio de Investigación</t>
  </si>
  <si>
    <t>IV Encuentro Institucional Docentes investigadores</t>
  </si>
  <si>
    <t>IV Jornada actualización y fomento acreditación (equipo VIET)</t>
  </si>
  <si>
    <t xml:space="preserve">Conmemoración día del investigador </t>
  </si>
  <si>
    <t>15/09/2024</t>
  </si>
  <si>
    <t>15/05/2024</t>
  </si>
  <si>
    <t>26/08/2024</t>
  </si>
  <si>
    <t>Implementación de procedimientos y actualización de  reglamentación para transferencia de conocimiento</t>
  </si>
  <si>
    <t xml:space="preserve">Comercialización y mantenimiento de la patente Prensa de Alacrán con Tensor de Trinquete </t>
  </si>
  <si>
    <t>Programa de transfarencias de conocimiento implementado</t>
  </si>
  <si>
    <t>Convocatoria acompañamiento para la identificación de creaciones y obras susceptibles de protección por mecanismos de propiedad intelectual</t>
  </si>
  <si>
    <t>Programa Incubadora tecnológica</t>
  </si>
  <si>
    <t xml:space="preserve">Encuentro  Asamblea Mujeres </t>
  </si>
  <si>
    <t>Encuentro Red de Investigación e Innovación ETITC 2024</t>
  </si>
  <si>
    <t>Relaciones estratégicas con otros actores del SNCTI</t>
  </si>
  <si>
    <t xml:space="preserve">Observatorio Tecnológico y de Innovación de la ETITC. </t>
  </si>
  <si>
    <t>PUBLICACIONES</t>
  </si>
  <si>
    <t>Publicación  Edición 22 y 23 Revista Letras ConCiencia Tecnlógica</t>
  </si>
  <si>
    <t>Proyecto editorial creado</t>
  </si>
  <si>
    <t>Meta culminada en la v. 2022</t>
  </si>
  <si>
    <t>Meta culminada en la v. 2023</t>
  </si>
  <si>
    <t>n/a</t>
  </si>
  <si>
    <t>Número de estudiantes vinculados en la vigencia / 1300 * 100</t>
  </si>
  <si>
    <t>Dar continuidad a la implementación de la catedra ETITC</t>
  </si>
  <si>
    <t>Afiliación a Redcolsi</t>
  </si>
  <si>
    <t xml:space="preserve">Actividades de análisis del ahorro de energia </t>
  </si>
  <si>
    <t>Porcentaje de ahorro alcanzado</t>
  </si>
  <si>
    <t>Realizar actividades de apoyo, para la adecuación de espacios dirigidos a la Bienestar Universitario</t>
  </si>
  <si>
    <t>Número de espacios intervenidos para el desarrollo de actividades de bienestar.</t>
  </si>
  <si>
    <t>Adecuación realizada</t>
  </si>
  <si>
    <t>Estructurar e implementar el modelo integral de gestión academico-administrativa por Sistema de Créditos Académicos al 2024.</t>
  </si>
  <si>
    <t>Porcentaje de implementación del sistema académico-administrativo por sistema de créditos académicos</t>
  </si>
  <si>
    <t xml:space="preserve">DESPACHO VICERRECTORÍA ADMINISTRATIVA Y FINANCIERA </t>
  </si>
  <si>
    <r>
      <rPr>
        <b/>
        <sz val="12"/>
        <rFont val="Calibri Light"/>
        <family val="2"/>
        <scheme val="major"/>
      </rPr>
      <t>ME-9-</t>
    </r>
    <r>
      <rPr>
        <sz val="12"/>
        <rFont val="Calibri Light"/>
        <family val="2"/>
        <scheme val="major"/>
      </rPr>
      <t xml:space="preserve"> Implementar modelo de Gestión por Proyectos con metodologías aplicables según fuente de recursos.</t>
    </r>
  </si>
  <si>
    <t>Porcentaje de proyectos del PDI gestionados por metodologías exigibles.</t>
  </si>
  <si>
    <t xml:space="preserve">Reportar el Avance de los proyectos de Plan de Fomento a la Calidad </t>
  </si>
  <si>
    <r>
      <rPr>
        <b/>
        <sz val="12"/>
        <rFont val="Calibri Light"/>
        <family val="2"/>
        <scheme val="major"/>
      </rPr>
      <t xml:space="preserve">ME-10- </t>
    </r>
    <r>
      <rPr>
        <sz val="12"/>
        <rFont val="Calibri Light"/>
        <family val="2"/>
        <scheme val="major"/>
      </rPr>
      <t>Fortalecer la cultura organizacional como soporte del Desarrollo y mejoramiento del clima organizacional.</t>
    </r>
  </si>
  <si>
    <t>Índice de clima laboral</t>
  </si>
  <si>
    <t>Reporte de las 4 nominas institucionales</t>
  </si>
  <si>
    <t xml:space="preserve">Permitir que la ETITC gestione adecuadamente sus compras y contrataciones a través de plataformas electrónicas, lineamientos normativos, documentos estándar, instrumentos de agregación de demanda y técnicas de aprovisionamiento </t>
  </si>
  <si>
    <t xml:space="preserve">Realizar capacitaciones a las áreas frente a las modalidades de contratación, el procedimiento pertinente para cada modalidad y la elaboración de los estudios y documentos previos necesarios para iniciar los procesos contractuales. </t>
  </si>
  <si>
    <t>Reporte del avance de la política de Gobierno Digital ante el DAFP</t>
  </si>
  <si>
    <t xml:space="preserve">Radicar la solicutud para el reconocimiento del CPDT por el MinCiencias </t>
  </si>
  <si>
    <r>
      <t>ME-42-</t>
    </r>
    <r>
      <rPr>
        <sz val="11"/>
        <color theme="1"/>
        <rFont val="Calibri"/>
        <family val="2"/>
        <scheme val="minor"/>
      </rPr>
      <t xml:space="preserve">Radicar la solicutud para el reconocimiento del CPDT por el MinCiencias </t>
    </r>
  </si>
  <si>
    <t xml:space="preserve">Radicación realizada </t>
  </si>
  <si>
    <t xml:space="preserve">Reporte de asignaturas realizadas por semestre </t>
  </si>
  <si>
    <r>
      <rPr>
        <b/>
        <sz val="11"/>
        <color theme="1"/>
        <rFont val="Calibri"/>
        <family val="2"/>
        <scheme val="minor"/>
      </rPr>
      <t xml:space="preserve">ME-38 </t>
    </r>
    <r>
      <rPr>
        <sz val="11"/>
        <color theme="1"/>
        <rFont val="Calibri"/>
        <family val="2"/>
        <scheme val="minor"/>
      </rPr>
      <t xml:space="preserve">Elaborar los estudios de prefactibilidad, justificación técnica, el diagnóstico de recursos humanos,  financieros y disponibilidad de infraestructura  y tecnología de la información, vinculadas a las actividades de investigación, desarrollo e innovación del Centro de Pensamiento y Desarrollo Tecnológico </t>
    </r>
  </si>
  <si>
    <r>
      <rPr>
        <b/>
        <sz val="11"/>
        <color theme="1"/>
        <rFont val="Calibri"/>
        <family val="2"/>
        <scheme val="minor"/>
      </rPr>
      <t>ME-39-</t>
    </r>
    <r>
      <rPr>
        <sz val="11"/>
        <color theme="1"/>
        <rFont val="Calibri"/>
        <family val="2"/>
        <scheme val="minor"/>
      </rPr>
      <t xml:space="preserve"> Definir las líneas de investigación y focos estratégicos y de acción del centro  </t>
    </r>
  </si>
  <si>
    <t>Desarrollar las etapa 3 en sus fases 9 Completitud y 10 Visita de evaluación externa. 
(7 actividades estrategicas)</t>
  </si>
  <si>
    <t>Finalizar la etapa 2 en su fase  11 evaluación final
(5 actividades estrategicas)</t>
  </si>
  <si>
    <t xml:space="preserve">Finalizar la etapa 2 en sus fases 7 elaboración de informe de autoevaluación y 8 presentación de la solicitud.
(10 actividades estrategicas) </t>
  </si>
  <si>
    <t xml:space="preserve">ME -11. Implementar el sistema de acompañamiento de desarrollo del egresado - SADE,con responsabilidad social y academica. </t>
  </si>
  <si>
    <t>Realizar la gestión necesaria para consolidación de las plantas temporales</t>
  </si>
  <si>
    <t xml:space="preserve">Revisar los acuerdos vigentes
Expedir los acuerdos faltantes
Acercamiento a otros institutos técnicos y de educación media diversificada
Participar en ferias educativas de Educación Media </t>
  </si>
  <si>
    <t xml:space="preserve">Realizar visitar a colegios en el marco de la visibilidad institucional, como estrategia para la oferta de servicios institucionales </t>
  </si>
  <si>
    <t xml:space="preserve">Realizar taller en el Castillo de las artes. Manzana del cuidado </t>
  </si>
  <si>
    <t xml:space="preserve">Realizar gestión con fundaciones para cualificación   </t>
  </si>
  <si>
    <t xml:space="preserve">Realizar encuesta mediante la bateria de caracterización del entorno de la ETITC. </t>
  </si>
  <si>
    <t>Cumplir el plan de trabajo para las 9 recomendaciones del CNA producto del proceso de acreditación institucional v. 2023</t>
  </si>
  <si>
    <t>v</t>
  </si>
  <si>
    <t>Reunión de docentes</t>
  </si>
  <si>
    <t>Adquisición de 4000 licencias de Ellevate Adults.
META, cumplida en 2023</t>
  </si>
  <si>
    <t>Sistema adquirido</t>
  </si>
  <si>
    <t xml:space="preserve">Auditorias ejecutadas </t>
  </si>
  <si>
    <t>Actividades realizada</t>
  </si>
  <si>
    <t>Avance en procesos de representación de órganos de gobierno</t>
  </si>
  <si>
    <t>Proyectos estructurados</t>
  </si>
  <si>
    <t>Reporte realizado</t>
  </si>
  <si>
    <t>Plan ejecutado</t>
  </si>
  <si>
    <t>Proyectos TI, a desarrollar para la v. 2024</t>
  </si>
  <si>
    <t>Taller de Calidad de Energía, Baja tensión
-Adquisición de insumos</t>
  </si>
  <si>
    <t xml:space="preserve">Ejecutar actividades de promoción a las actividades de Bienstar Universitario </t>
  </si>
  <si>
    <t>Desarrollar la lectura del índice de clima laboral v. 2024</t>
  </si>
  <si>
    <t>COMPRA DISPOSITIVO DEL SISTEMA RFID PARA EL TINTAL (Proyecto Nuevo)</t>
  </si>
  <si>
    <t>ADQUISICION NUEVO SISTEMA DE SEGURIDAD RFID PARA SEDE CENTRO</t>
  </si>
  <si>
    <t>Posicionamiento Estratégico de la ETITC (Participación en FILBO, Feria del Estudiante). Es transversal a todas las Facultades. Proyecto Nuevo</t>
  </si>
  <si>
    <t>Fortalecimiento de competencias en SW de Diseño para estudiantes y profesores (60 cupos). Proyecto Nuevo</t>
  </si>
  <si>
    <t>Modernización de Laboratorios de ciencias básicas. Nuevo proyecto. Proyecto Nuevo</t>
  </si>
  <si>
    <t>Participación en eventos nacionales de robótica y tecología. Nuevo proyecto</t>
  </si>
  <si>
    <t>Laboratorio de fabricación de Tarjetas electrónicas. Nuevo proyecto</t>
  </si>
  <si>
    <t>Membresías para el capítulo de estudiantes de ASME. Nuevo proyecto</t>
  </si>
  <si>
    <t xml:space="preserve">Realizar la gestión para diseñar y estructurar el Observatorio Tecnológico y de Innovación de la ETITC. 
</t>
  </si>
  <si>
    <t xml:space="preserve">POLITICA GESTION ESTRATEGICA DE TALENTO HUMANO
* Revisar el acta de entrega para determinar posibles cambios en su contenido 
</t>
  </si>
  <si>
    <t>POLITICA GOBIERNO DIGITAL
*Arquitectura: Realizar el autodiagnóstico</t>
  </si>
  <si>
    <t xml:space="preserve">POLÍTICA DE GESTIÓN PRESUPUESTAL Y EFICIENCIA DEL GASTO PÚBLICO 
*Hacer seguimiento al indicador de ejecución presupuestal.
*Participar en la asistencia técnica dirigida por el MEN "Manejo de reservas presupuestales "
</t>
  </si>
  <si>
    <t xml:space="preserve">POLITICA GOBIERNO DIGITAL
*114. Verificar viabilidad de actividad con entidades externas: INSOR, INCI
POLITICA RACIONALIZACION DE TRAMITES
*Preguntar meta de racionalización </t>
  </si>
  <si>
    <t xml:space="preserve">GESTIÓN DEL CONOCIMIENTO Y LA INNOVACIÓN 
*Actualizar el curso virtual 
*Abrir un espacio en las que se guarden las memorias de las capacitaciones realizadas
*Revisar las replicas de conocimiento de capacitaciones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</si>
</sst>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quot;$&quot;\ * #,##0_-;_-&quot;$&quot;\ * &quot;-&quot;??_-;_-@_-"/>
    <numFmt numFmtId="165" formatCode="_-[$$-2C0A]\ * #,##0_-;\-[$$-2C0A]\ * #,##0_-;_-[$$-2C0A]\ * &quot;-&quot;??_-;_-@_-"/>
    <numFmt numFmtId="166" formatCode="0.0"/>
    <numFmt numFmtId="167" formatCode="dd/mm/yyyy;@"/>
    <numFmt numFmtId="168" formatCode="_-&quot;$&quot;* #,##0_-;\-&quot;$&quot;* #,##0_-;_-&quot;$&quot;* &quot;-&quot;_-;_-@_-"/>
    <numFmt numFmtId="169" formatCode="_(&quot;$&quot;* #,##0_);_(&quot;$&quot;* \(#,##0\);_(&quot;$&quot;* &quot;-&quot;??_);_(@_)"/>
    <numFmt numFmtId="170" formatCode="&quot;$&quot;\ #,##0.00"/>
    <numFmt numFmtId="171" formatCode="&quot;$&quot;\ #,##0"/>
    <numFmt numFmtId="172" formatCode="_([$$-409]* #,##0_);_([$$-409]* \(#,##0\);_([$$-409]* &quot;-&quot;??_);_(@_)"/>
  </numFmts>
  <fonts count="39"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color indexed="81"/>
      <name val="Tahoma"/>
      <family val="2"/>
    </font>
    <font>
      <sz val="12"/>
      <color theme="1"/>
      <name val="Calibri Light"/>
      <family val="2"/>
      <scheme val="major"/>
    </font>
    <font>
      <sz val="11"/>
      <color theme="1"/>
      <name val="Calibri Light"/>
      <family val="2"/>
      <scheme val="major"/>
    </font>
    <font>
      <sz val="12"/>
      <name val="Calibri Light"/>
      <family val="2"/>
      <scheme val="major"/>
    </font>
    <font>
      <sz val="10"/>
      <name val="Calibri"/>
      <family val="2"/>
      <scheme val="minor"/>
    </font>
    <font>
      <sz val="10"/>
      <color theme="1"/>
      <name val="Verdana"/>
      <family val="2"/>
    </font>
    <font>
      <b/>
      <sz val="11"/>
      <color theme="0"/>
      <name val="Calibri"/>
      <family val="2"/>
      <scheme val="minor"/>
    </font>
    <font>
      <b/>
      <sz val="11"/>
      <color theme="1"/>
      <name val="Calibri"/>
      <family val="2"/>
      <scheme val="minor"/>
    </font>
    <font>
      <sz val="9"/>
      <color indexed="81"/>
      <name val="Tahoma"/>
      <family val="2"/>
    </font>
    <font>
      <sz val="11"/>
      <color rgb="FFFF0000"/>
      <name val="Calibri"/>
      <family val="2"/>
      <scheme val="minor"/>
    </font>
    <font>
      <b/>
      <sz val="11"/>
      <name val="Calibri"/>
      <family val="2"/>
      <scheme val="minor"/>
    </font>
    <font>
      <sz val="10"/>
      <color theme="1"/>
      <name val="Calibri"/>
      <family val="2"/>
      <scheme val="minor"/>
    </font>
    <font>
      <sz val="11"/>
      <name val="Calibri"/>
      <family val="2"/>
      <scheme val="minor"/>
    </font>
    <font>
      <sz val="11"/>
      <color rgb="FF000000"/>
      <name val="Calibri"/>
      <family val="2"/>
      <scheme val="minor"/>
    </font>
    <font>
      <sz val="11"/>
      <color rgb="FF444444"/>
      <name val="Calibri"/>
      <family val="2"/>
      <scheme val="minor"/>
    </font>
    <font>
      <strike/>
      <sz val="11"/>
      <name val="Calibri"/>
      <family val="2"/>
      <scheme val="minor"/>
    </font>
    <font>
      <b/>
      <sz val="10"/>
      <color theme="1"/>
      <name val="Calibri"/>
      <family val="2"/>
      <scheme val="minor"/>
    </font>
    <font>
      <sz val="12"/>
      <color theme="1"/>
      <name val="Arial Narrow"/>
      <family val="2"/>
    </font>
    <font>
      <b/>
      <sz val="12"/>
      <color theme="1"/>
      <name val="Arial Narrow"/>
      <family val="2"/>
    </font>
    <font>
      <b/>
      <sz val="12"/>
      <name val="Calibri Light"/>
      <family val="2"/>
      <scheme val="major"/>
    </font>
    <font>
      <b/>
      <sz val="12"/>
      <color theme="1"/>
      <name val="Calibri Light"/>
      <family val="2"/>
      <scheme val="major"/>
    </font>
    <font>
      <sz val="11"/>
      <color rgb="FF000000"/>
      <name val="Calibri"/>
      <family val="2"/>
    </font>
    <font>
      <sz val="10"/>
      <name val="Calibri"/>
      <family val="2"/>
    </font>
    <font>
      <sz val="11"/>
      <name val="Calibri"/>
      <family val="2"/>
    </font>
    <font>
      <sz val="12"/>
      <name val="Arial Narrow"/>
      <family val="2"/>
    </font>
    <font>
      <b/>
      <sz val="12"/>
      <name val="Arial Narrow"/>
      <family val="2"/>
    </font>
    <font>
      <sz val="12"/>
      <color rgb="FFFF0000"/>
      <name val="Calibri Light"/>
      <family val="2"/>
      <scheme val="major"/>
    </font>
    <font>
      <sz val="10"/>
      <color theme="4" tint="-0.499984740745262"/>
      <name val="Verdana"/>
      <family val="2"/>
    </font>
    <font>
      <sz val="10"/>
      <color rgb="FF000000"/>
      <name val="Verdana"/>
      <family val="2"/>
    </font>
    <font>
      <sz val="10"/>
      <color rgb="FFFF0000"/>
      <name val="Verdana"/>
      <family val="2"/>
    </font>
    <font>
      <sz val="11"/>
      <color rgb="FF000000"/>
      <name val="Calibri Light"/>
      <family val="2"/>
    </font>
    <font>
      <b/>
      <sz val="16"/>
      <color theme="0"/>
      <name val="Calibri"/>
      <family val="2"/>
      <scheme val="minor"/>
    </font>
    <font>
      <sz val="9"/>
      <color indexed="81"/>
      <name val="Tahoma"/>
      <charset val="1"/>
    </font>
    <font>
      <b/>
      <sz val="9"/>
      <color indexed="81"/>
      <name val="Tahoma"/>
      <charset val="1"/>
    </font>
    <font>
      <sz val="10"/>
      <color rgb="FF000000"/>
      <name val="Arial"/>
      <family val="2"/>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79998168889431442"/>
        <bgColor indexed="64"/>
      </patternFill>
    </fill>
    <fill>
      <patternFill patternType="solid">
        <fgColor rgb="FFB5B3B6"/>
        <bgColor indexed="64"/>
      </patternFill>
    </fill>
    <fill>
      <patternFill patternType="solid">
        <fgColor rgb="FFFFFFFF"/>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8"/>
      </left>
      <right style="thin">
        <color indexed="8"/>
      </right>
      <top style="medium">
        <color indexed="64"/>
      </top>
      <bottom/>
      <diagonal/>
    </border>
    <border>
      <left style="thin">
        <color rgb="FF000000"/>
      </left>
      <right style="thin">
        <color rgb="FF000000"/>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3">
    <xf numFmtId="0" fontId="0" fillId="0" borderId="0"/>
    <xf numFmtId="44"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applyFill="0"/>
    <xf numFmtId="0" fontId="3" fillId="0" borderId="0"/>
    <xf numFmtId="0" fontId="2" fillId="0" borderId="0"/>
    <xf numFmtId="42" fontId="2" fillId="0" borderId="0" applyFont="0" applyFill="0" applyBorder="0" applyAlignment="0" applyProtection="0"/>
    <xf numFmtId="49" fontId="9" fillId="0" borderId="0" applyFill="0" applyBorder="0" applyProtection="0">
      <alignment horizontal="left" vertical="center"/>
    </xf>
    <xf numFmtId="44" fontId="2" fillId="0" borderId="0" applyFont="0" applyFill="0" applyBorder="0" applyAlignment="0" applyProtection="0"/>
    <xf numFmtId="0" fontId="1" fillId="0" borderId="0"/>
    <xf numFmtId="0" fontId="1" fillId="0" borderId="0"/>
    <xf numFmtId="44" fontId="1" fillId="0" borderId="0" applyFont="0" applyFill="0" applyBorder="0" applyAlignment="0" applyProtection="0"/>
  </cellStyleXfs>
  <cellXfs count="241">
    <xf numFmtId="0" fontId="0" fillId="0" borderId="0" xfId="0"/>
    <xf numFmtId="0" fontId="0" fillId="0" borderId="0" xfId="0" applyAlignment="1">
      <alignment wrapText="1"/>
    </xf>
    <xf numFmtId="164" fontId="0" fillId="0" borderId="0" xfId="1" applyNumberFormat="1" applyFont="1"/>
    <xf numFmtId="0" fontId="6" fillId="3" borderId="1" xfId="0" applyFont="1" applyFill="1" applyBorder="1" applyAlignment="1">
      <alignment horizontal="left" vertical="top" wrapText="1"/>
    </xf>
    <xf numFmtId="0" fontId="0" fillId="0" borderId="1" xfId="0" applyBorder="1"/>
    <xf numFmtId="166" fontId="0" fillId="0" borderId="0" xfId="0" applyNumberFormat="1"/>
    <xf numFmtId="9" fontId="0" fillId="0" borderId="0" xfId="0" applyNumberFormat="1"/>
    <xf numFmtId="0" fontId="0" fillId="0" borderId="1" xfId="0" applyBorder="1" applyAlignment="1">
      <alignment wrapText="1"/>
    </xf>
    <xf numFmtId="2" fontId="0" fillId="0" borderId="1" xfId="0" applyNumberFormat="1" applyBorder="1"/>
    <xf numFmtId="0" fontId="0" fillId="4" borderId="0" xfId="0" applyFill="1"/>
    <xf numFmtId="0" fontId="5"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5" fillId="0" borderId="1" xfId="0" applyFont="1" applyBorder="1" applyAlignment="1">
      <alignment horizontal="left" vertical="top" wrapText="1"/>
    </xf>
    <xf numFmtId="0" fontId="0" fillId="0" borderId="0" xfId="0" applyAlignment="1"/>
    <xf numFmtId="2" fontId="0" fillId="0" borderId="1" xfId="0" applyNumberFormat="1" applyBorder="1" applyAlignment="1"/>
    <xf numFmtId="0" fontId="5" fillId="0" borderId="1" xfId="0" applyFont="1" applyBorder="1" applyAlignment="1">
      <alignment vertical="top" wrapText="1"/>
    </xf>
    <xf numFmtId="0" fontId="5" fillId="0" borderId="25" xfId="0" applyFont="1" applyFill="1" applyBorder="1" applyAlignment="1">
      <alignment vertical="top" wrapText="1"/>
    </xf>
    <xf numFmtId="0" fontId="5" fillId="3" borderId="1" xfId="0" applyFont="1" applyFill="1" applyBorder="1" applyAlignment="1">
      <alignment horizontal="left" vertical="center" wrapText="1"/>
    </xf>
    <xf numFmtId="0" fontId="0" fillId="0" borderId="0" xfId="0" applyFont="1"/>
    <xf numFmtId="0" fontId="0" fillId="0" borderId="0" xfId="0" applyFont="1" applyAlignment="1">
      <alignment wrapText="1"/>
    </xf>
    <xf numFmtId="0" fontId="0" fillId="0" borderId="0" xfId="0" applyFont="1" applyAlignment="1">
      <alignment horizontal="center" vertical="top"/>
    </xf>
    <xf numFmtId="0" fontId="10" fillId="2" borderId="9" xfId="0" applyFont="1" applyFill="1" applyBorder="1" applyAlignment="1">
      <alignment horizontal="center" vertical="center" wrapText="1"/>
    </xf>
    <xf numFmtId="0" fontId="14" fillId="0" borderId="20" xfId="0" applyFont="1" applyBorder="1" applyAlignment="1">
      <alignment horizontal="left" vertical="top" wrapText="1"/>
    </xf>
    <xf numFmtId="0" fontId="10" fillId="2" borderId="0" xfId="0" applyFont="1" applyFill="1" applyAlignment="1">
      <alignment horizontal="center" vertical="center" wrapText="1"/>
    </xf>
    <xf numFmtId="0" fontId="11" fillId="0" borderId="21" xfId="0" applyFont="1" applyBorder="1" applyAlignment="1">
      <alignment vertical="center" wrapText="1"/>
    </xf>
    <xf numFmtId="0" fontId="11" fillId="0" borderId="0" xfId="0" applyFont="1" applyAlignment="1">
      <alignment vertical="center" wrapText="1"/>
    </xf>
    <xf numFmtId="0" fontId="10" fillId="2" borderId="14" xfId="0" applyFont="1" applyFill="1" applyBorder="1" applyAlignment="1">
      <alignment horizontal="center" vertical="center" wrapText="1"/>
    </xf>
    <xf numFmtId="0" fontId="11" fillId="0" borderId="22" xfId="0" applyFont="1" applyBorder="1" applyAlignment="1">
      <alignment vertical="center" wrapText="1"/>
    </xf>
    <xf numFmtId="0" fontId="11" fillId="0" borderId="0" xfId="0" applyFont="1" applyAlignment="1">
      <alignment horizontal="center"/>
    </xf>
    <xf numFmtId="0" fontId="11" fillId="0" borderId="0" xfId="0" applyFont="1" applyAlignment="1">
      <alignment horizontal="center" vertical="center" wrapText="1"/>
    </xf>
    <xf numFmtId="0" fontId="14" fillId="5" borderId="7" xfId="0" applyFont="1" applyFill="1" applyBorder="1" applyAlignment="1">
      <alignment horizontal="center" vertical="center" wrapText="1"/>
    </xf>
    <xf numFmtId="164" fontId="14" fillId="5" borderId="7" xfId="1" applyNumberFormat="1" applyFont="1" applyFill="1" applyBorder="1" applyAlignment="1" applyProtection="1">
      <alignment horizontal="center" vertical="center" wrapText="1"/>
    </xf>
    <xf numFmtId="0" fontId="0" fillId="0" borderId="0" xfId="0" applyFont="1" applyAlignment="1">
      <alignment horizontal="center" vertical="center" wrapText="1"/>
    </xf>
    <xf numFmtId="0" fontId="0" fillId="3" borderId="0" xfId="0" applyFont="1" applyFill="1" applyAlignment="1">
      <alignment horizontal="center" vertical="top" wrapText="1"/>
    </xf>
    <xf numFmtId="0" fontId="0" fillId="0" borderId="0" xfId="0" applyFont="1" applyAlignment="1">
      <alignment horizontal="left" vertical="top" wrapText="1"/>
    </xf>
    <xf numFmtId="0" fontId="0" fillId="0" borderId="29" xfId="0" applyFont="1" applyFill="1" applyBorder="1" applyAlignment="1">
      <alignment horizontal="center" vertical="center" wrapText="1"/>
    </xf>
    <xf numFmtId="14" fontId="0" fillId="0" borderId="1" xfId="0" applyNumberFormat="1" applyFont="1" applyFill="1" applyBorder="1" applyAlignment="1">
      <alignment vertical="center" wrapText="1"/>
    </xf>
    <xf numFmtId="0" fontId="0" fillId="3" borderId="1" xfId="0" applyFont="1" applyFill="1" applyBorder="1" applyAlignment="1">
      <alignment horizontal="left" vertical="top" wrapText="1"/>
    </xf>
    <xf numFmtId="14" fontId="0" fillId="0" borderId="4" xfId="0" applyNumberFormat="1" applyFont="1" applyFill="1" applyBorder="1" applyAlignment="1">
      <alignment horizontal="left" vertical="top" wrapText="1"/>
    </xf>
    <xf numFmtId="14" fontId="0" fillId="0" borderId="1" xfId="0" applyNumberFormat="1" applyFont="1" applyFill="1" applyBorder="1" applyAlignment="1">
      <alignment horizontal="left" vertical="top" wrapText="1"/>
    </xf>
    <xf numFmtId="14" fontId="0" fillId="0" borderId="32" xfId="0" applyNumberFormat="1" applyFont="1" applyFill="1" applyBorder="1" applyAlignment="1">
      <alignment horizontal="left" vertical="top" wrapText="1"/>
    </xf>
    <xf numFmtId="14" fontId="0" fillId="0" borderId="27" xfId="0" applyNumberFormat="1" applyFont="1" applyFill="1" applyBorder="1" applyAlignment="1">
      <alignment horizontal="left" vertical="top" wrapText="1"/>
    </xf>
    <xf numFmtId="14" fontId="0" fillId="0" borderId="2" xfId="0" applyNumberFormat="1" applyFont="1" applyFill="1" applyBorder="1" applyAlignment="1">
      <alignment horizontal="left" vertical="top" wrapText="1"/>
    </xf>
    <xf numFmtId="9" fontId="0" fillId="3" borderId="16" xfId="0" applyNumberFormat="1" applyFont="1" applyFill="1" applyBorder="1" applyAlignment="1">
      <alignment horizontal="left" vertical="top" wrapText="1"/>
    </xf>
    <xf numFmtId="0" fontId="0" fillId="3" borderId="16" xfId="0" applyFont="1" applyFill="1" applyBorder="1" applyAlignment="1">
      <alignment horizontal="left" vertical="top" wrapText="1"/>
    </xf>
    <xf numFmtId="0" fontId="0" fillId="0" borderId="1" xfId="0" applyFont="1" applyFill="1" applyBorder="1" applyAlignment="1">
      <alignment vertical="center" wrapText="1"/>
    </xf>
    <xf numFmtId="14" fontId="0" fillId="0" borderId="27" xfId="0" applyNumberFormat="1" applyFont="1" applyFill="1" applyBorder="1" applyAlignment="1">
      <alignment vertical="center" wrapText="1"/>
    </xf>
    <xf numFmtId="14" fontId="0" fillId="0" borderId="1" xfId="0" applyNumberFormat="1"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3" borderId="0" xfId="0" applyFont="1" applyFill="1" applyAlignment="1">
      <alignment horizontal="left" vertical="center" wrapText="1"/>
    </xf>
    <xf numFmtId="0" fontId="0" fillId="0" borderId="0" xfId="0" applyFont="1" applyAlignment="1">
      <alignment horizontal="center" vertical="top" wrapText="1"/>
    </xf>
    <xf numFmtId="0" fontId="0" fillId="3" borderId="0" xfId="0" applyFont="1" applyFill="1" applyAlignment="1">
      <alignment horizontal="left" vertical="top" wrapText="1"/>
    </xf>
    <xf numFmtId="0" fontId="16" fillId="0" borderId="26" xfId="0" applyFont="1" applyFill="1" applyBorder="1" applyAlignment="1">
      <alignment vertical="center" wrapText="1"/>
    </xf>
    <xf numFmtId="0" fontId="0" fillId="0" borderId="1" xfId="0" applyFont="1" applyBorder="1" applyAlignment="1">
      <alignment horizontal="left" vertical="top" wrapText="1"/>
    </xf>
    <xf numFmtId="14" fontId="16" fillId="0" borderId="26" xfId="0" applyNumberFormat="1" applyFont="1" applyFill="1" applyBorder="1" applyAlignment="1">
      <alignment vertical="center" wrapText="1"/>
    </xf>
    <xf numFmtId="9" fontId="0" fillId="3" borderId="1" xfId="0" applyNumberFormat="1" applyFont="1" applyFill="1" applyBorder="1" applyAlignment="1">
      <alignment horizontal="left" vertical="top" wrapText="1"/>
    </xf>
    <xf numFmtId="164" fontId="0" fillId="3" borderId="1" xfId="1" applyNumberFormat="1" applyFont="1" applyFill="1" applyBorder="1" applyAlignment="1">
      <alignment horizontal="left" vertical="top" wrapText="1"/>
    </xf>
    <xf numFmtId="0" fontId="16" fillId="0" borderId="1" xfId="0" applyFont="1" applyFill="1" applyBorder="1" applyAlignment="1">
      <alignment vertical="center" wrapText="1"/>
    </xf>
    <xf numFmtId="14" fontId="16" fillId="0" borderId="1" xfId="0" applyNumberFormat="1" applyFont="1" applyFill="1" applyBorder="1" applyAlignment="1">
      <alignment vertical="center" wrapText="1"/>
    </xf>
    <xf numFmtId="0" fontId="16" fillId="0" borderId="28" xfId="0" applyFont="1" applyFill="1" applyBorder="1" applyAlignment="1">
      <alignment vertical="center" wrapText="1"/>
    </xf>
    <xf numFmtId="164" fontId="16" fillId="3" borderId="1" xfId="2" applyNumberFormat="1" applyFont="1" applyFill="1" applyBorder="1" applyAlignment="1">
      <alignment horizontal="left" vertical="top" wrapText="1"/>
    </xf>
    <xf numFmtId="0" fontId="16" fillId="0" borderId="29" xfId="0" applyFont="1" applyFill="1" applyBorder="1" applyAlignment="1">
      <alignment vertical="center" wrapText="1"/>
    </xf>
    <xf numFmtId="14" fontId="16" fillId="0" borderId="28" xfId="0" applyNumberFormat="1" applyFont="1" applyFill="1" applyBorder="1" applyAlignment="1">
      <alignment horizontal="center" vertical="center" wrapText="1"/>
    </xf>
    <xf numFmtId="0" fontId="17" fillId="3" borderId="1" xfId="4" applyFont="1" applyFill="1" applyBorder="1" applyAlignment="1">
      <alignment horizontal="left" vertical="top" wrapText="1"/>
    </xf>
    <xf numFmtId="14" fontId="0" fillId="3" borderId="1" xfId="0" applyNumberFormat="1" applyFont="1" applyFill="1" applyBorder="1" applyAlignment="1">
      <alignment horizontal="left" vertical="top" wrapText="1"/>
    </xf>
    <xf numFmtId="0" fontId="16" fillId="3" borderId="1" xfId="4" applyFont="1" applyFill="1" applyBorder="1" applyAlignment="1">
      <alignment horizontal="left" vertical="top" wrapText="1"/>
    </xf>
    <xf numFmtId="0" fontId="16" fillId="3" borderId="1" xfId="0" applyFont="1" applyFill="1" applyBorder="1" applyAlignment="1">
      <alignment horizontal="left" vertical="top" wrapText="1"/>
    </xf>
    <xf numFmtId="42" fontId="16" fillId="3" borderId="1" xfId="7" applyFont="1" applyFill="1" applyBorder="1" applyAlignment="1" applyProtection="1">
      <alignment horizontal="left" vertical="top" wrapText="1"/>
    </xf>
    <xf numFmtId="0" fontId="18" fillId="0" borderId="2" xfId="0" applyFont="1" applyFill="1" applyBorder="1" applyAlignment="1">
      <alignment horizontal="left" vertical="top" wrapText="1"/>
    </xf>
    <xf numFmtId="0" fontId="0" fillId="3" borderId="4" xfId="0" applyFont="1" applyFill="1" applyBorder="1" applyAlignment="1">
      <alignment horizontal="left" vertical="top" wrapText="1"/>
    </xf>
    <xf numFmtId="0" fontId="0" fillId="3" borderId="27" xfId="0" applyFont="1" applyFill="1" applyBorder="1" applyAlignment="1">
      <alignment horizontal="left" vertical="top" wrapText="1"/>
    </xf>
    <xf numFmtId="0" fontId="0" fillId="3" borderId="2" xfId="0" applyFont="1" applyFill="1" applyBorder="1" applyAlignment="1">
      <alignment horizontal="left" vertical="top" wrapText="1"/>
    </xf>
    <xf numFmtId="0" fontId="16" fillId="0" borderId="27" xfId="0" applyFont="1" applyFill="1" applyBorder="1" applyAlignment="1">
      <alignment vertical="center" wrapText="1"/>
    </xf>
    <xf numFmtId="0" fontId="16" fillId="0" borderId="1" xfId="0" applyFont="1" applyFill="1" applyBorder="1" applyAlignment="1">
      <alignment horizontal="left" vertical="center" wrapText="1"/>
    </xf>
    <xf numFmtId="0" fontId="0" fillId="3" borderId="0" xfId="0" applyFont="1" applyFill="1" applyBorder="1" applyAlignment="1">
      <alignment horizontal="left" vertical="top" wrapText="1"/>
    </xf>
    <xf numFmtId="0" fontId="16" fillId="3" borderId="1" xfId="4" quotePrefix="1" applyFont="1" applyFill="1" applyBorder="1" applyAlignment="1">
      <alignment horizontal="left" vertical="top" wrapText="1"/>
    </xf>
    <xf numFmtId="0" fontId="11" fillId="3" borderId="1" xfId="0" applyFont="1" applyFill="1" applyBorder="1" applyAlignment="1">
      <alignment horizontal="left" vertical="top" wrapText="1"/>
    </xf>
    <xf numFmtId="0" fontId="0" fillId="3" borderId="1" xfId="0" applyFont="1" applyFill="1" applyBorder="1" applyAlignment="1">
      <alignment vertical="top" wrapText="1"/>
    </xf>
    <xf numFmtId="0" fontId="16" fillId="3"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3" borderId="0" xfId="0" applyFont="1" applyFill="1" applyAlignment="1">
      <alignment vertical="top" wrapText="1"/>
    </xf>
    <xf numFmtId="0" fontId="16" fillId="3" borderId="0" xfId="0" applyFont="1" applyFill="1" applyAlignment="1">
      <alignment horizontal="left" vertical="top" wrapText="1"/>
    </xf>
    <xf numFmtId="14" fontId="0" fillId="0" borderId="0" xfId="0" applyNumberFormat="1" applyFont="1" applyAlignment="1">
      <alignment horizontal="left" vertical="top" wrapText="1"/>
    </xf>
    <xf numFmtId="0" fontId="0" fillId="0" borderId="1" xfId="0" applyFont="1" applyBorder="1" applyAlignment="1">
      <alignment horizontal="center" vertical="center" wrapText="1"/>
    </xf>
    <xf numFmtId="0" fontId="11" fillId="0" borderId="1" xfId="0" applyFont="1" applyBorder="1" applyAlignment="1">
      <alignment horizontal="center" vertical="center" wrapText="1"/>
    </xf>
    <xf numFmtId="164" fontId="1" fillId="0" borderId="0" xfId="1" applyNumberFormat="1" applyFont="1"/>
    <xf numFmtId="164" fontId="1" fillId="3" borderId="1" xfId="1" applyNumberFormat="1" applyFont="1" applyFill="1" applyBorder="1" applyAlignment="1">
      <alignment horizontal="left" vertical="top" wrapText="1"/>
    </xf>
    <xf numFmtId="0" fontId="1" fillId="3" borderId="1" xfId="6" applyFont="1" applyFill="1" applyBorder="1" applyAlignment="1">
      <alignment horizontal="left" vertical="top" wrapText="1"/>
    </xf>
    <xf numFmtId="164" fontId="1" fillId="0" borderId="0" xfId="1" applyNumberFormat="1" applyFont="1" applyBorder="1" applyAlignment="1">
      <alignment horizontal="left" vertical="top" wrapText="1"/>
    </xf>
    <xf numFmtId="164" fontId="1" fillId="0" borderId="0" xfId="1" applyNumberFormat="1" applyFont="1" applyAlignment="1">
      <alignment horizontal="left" vertical="top"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1" fillId="0" borderId="13" xfId="0" applyFont="1" applyBorder="1" applyAlignment="1">
      <alignment horizontal="center"/>
    </xf>
    <xf numFmtId="0" fontId="11" fillId="0" borderId="14" xfId="0" applyFont="1" applyBorder="1" applyAlignment="1">
      <alignment horizontal="center"/>
    </xf>
    <xf numFmtId="0" fontId="11" fillId="0" borderId="14" xfId="0" applyFont="1" applyBorder="1" applyAlignment="1">
      <alignment horizontal="center" vertical="center" wrapText="1"/>
    </xf>
    <xf numFmtId="0" fontId="11" fillId="0" borderId="15" xfId="0" applyFont="1" applyBorder="1" applyAlignment="1">
      <alignment vertical="center" wrapText="1"/>
    </xf>
    <xf numFmtId="0" fontId="14" fillId="5" borderId="17"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4" fillId="5" borderId="30" xfId="0" applyFont="1" applyFill="1" applyBorder="1" applyAlignment="1">
      <alignment horizontal="center" vertical="center" wrapText="1"/>
    </xf>
    <xf numFmtId="164" fontId="14" fillId="5" borderId="18" xfId="1" applyNumberFormat="1" applyFont="1" applyFill="1" applyBorder="1" applyAlignment="1" applyProtection="1">
      <alignment horizontal="center" vertical="center" wrapText="1"/>
    </xf>
    <xf numFmtId="0" fontId="14" fillId="5" borderId="19" xfId="0" applyFont="1" applyFill="1" applyBorder="1" applyAlignment="1">
      <alignment horizontal="center" vertical="center" wrapText="1"/>
    </xf>
    <xf numFmtId="0" fontId="0" fillId="3" borderId="0" xfId="0" applyFont="1" applyFill="1" applyAlignment="1">
      <alignment horizontal="center" vertical="center"/>
    </xf>
    <xf numFmtId="14" fontId="0" fillId="0" borderId="16" xfId="0" applyNumberFormat="1" applyFont="1" applyFill="1" applyBorder="1" applyAlignment="1">
      <alignment vertical="center" wrapText="1"/>
    </xf>
    <xf numFmtId="14" fontId="0" fillId="3" borderId="4" xfId="0" applyNumberFormat="1"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center" wrapText="1"/>
    </xf>
    <xf numFmtId="0" fontId="0" fillId="0" borderId="0" xfId="0" applyFont="1" applyAlignment="1">
      <alignment horizontal="center" vertical="center"/>
    </xf>
    <xf numFmtId="0" fontId="0" fillId="3" borderId="16" xfId="0" applyFont="1" applyFill="1" applyBorder="1" applyAlignment="1">
      <alignment vertical="top" wrapText="1"/>
    </xf>
    <xf numFmtId="0" fontId="16" fillId="3" borderId="16" xfId="0" applyFont="1" applyFill="1" applyBorder="1" applyAlignment="1">
      <alignment horizontal="left" vertical="top" wrapText="1"/>
    </xf>
    <xf numFmtId="0" fontId="14" fillId="3" borderId="1" xfId="0" applyFont="1" applyFill="1" applyBorder="1" applyAlignment="1">
      <alignment vertical="top" wrapText="1"/>
    </xf>
    <xf numFmtId="15" fontId="16" fillId="3" borderId="1" xfId="4" applyNumberFormat="1" applyFont="1" applyFill="1" applyBorder="1" applyAlignment="1">
      <alignment horizontal="left" vertical="top" wrapText="1"/>
    </xf>
    <xf numFmtId="0" fontId="18" fillId="0" borderId="31" xfId="0" applyFont="1" applyFill="1" applyBorder="1" applyAlignment="1">
      <alignment horizontal="left" wrapText="1"/>
    </xf>
    <xf numFmtId="0" fontId="18" fillId="3" borderId="2" xfId="0" applyFont="1" applyFill="1" applyBorder="1" applyAlignment="1">
      <alignment horizontal="left" wrapText="1"/>
    </xf>
    <xf numFmtId="0" fontId="18" fillId="3" borderId="2" xfId="0" applyFont="1" applyFill="1" applyBorder="1" applyAlignment="1">
      <alignment horizontal="left" vertical="top" wrapText="1"/>
    </xf>
    <xf numFmtId="164" fontId="1" fillId="3" borderId="16" xfId="1" applyNumberFormat="1" applyFont="1" applyFill="1" applyBorder="1" applyAlignment="1">
      <alignment horizontal="left" vertical="top" wrapText="1"/>
    </xf>
    <xf numFmtId="165" fontId="1" fillId="3" borderId="1" xfId="3" applyNumberFormat="1" applyFont="1" applyFill="1" applyBorder="1" applyAlignment="1">
      <alignment horizontal="left" vertical="top" wrapText="1"/>
    </xf>
    <xf numFmtId="164" fontId="1" fillId="0" borderId="0" xfId="1" applyNumberFormat="1" applyFont="1" applyAlignment="1">
      <alignment horizontal="center" vertical="center"/>
    </xf>
    <xf numFmtId="0" fontId="0" fillId="3" borderId="0" xfId="0" applyFont="1" applyFill="1" applyAlignment="1">
      <alignment horizontal="center" vertical="center" wrapText="1"/>
    </xf>
    <xf numFmtId="0" fontId="0" fillId="3" borderId="0" xfId="0" applyFont="1" applyFill="1"/>
    <xf numFmtId="0" fontId="0" fillId="3" borderId="1" xfId="0" applyFont="1" applyFill="1" applyBorder="1"/>
    <xf numFmtId="0" fontId="0" fillId="3" borderId="0" xfId="0" applyFont="1" applyFill="1" applyAlignment="1">
      <alignment wrapText="1"/>
    </xf>
    <xf numFmtId="0" fontId="10" fillId="3" borderId="0" xfId="0" applyFont="1" applyFill="1" applyAlignment="1">
      <alignment horizontal="center" vertical="center" wrapText="1"/>
    </xf>
    <xf numFmtId="0" fontId="10" fillId="3" borderId="0" xfId="0" applyFont="1" applyFill="1" applyAlignment="1">
      <alignment horizontal="center" vertical="top" wrapText="1"/>
    </xf>
    <xf numFmtId="164" fontId="10" fillId="3" borderId="0" xfId="1" applyNumberFormat="1" applyFont="1" applyFill="1" applyBorder="1" applyAlignment="1" applyProtection="1">
      <alignment horizontal="center" vertical="center" wrapText="1"/>
    </xf>
    <xf numFmtId="0" fontId="14" fillId="5" borderId="0" xfId="0" applyFont="1" applyFill="1" applyBorder="1" applyAlignment="1">
      <alignment horizontal="center" vertical="center" wrapText="1"/>
    </xf>
    <xf numFmtId="164" fontId="14" fillId="5" borderId="0" xfId="1" applyNumberFormat="1" applyFont="1" applyFill="1" applyBorder="1" applyAlignment="1" applyProtection="1">
      <alignment horizontal="center" vertical="center" wrapText="1"/>
    </xf>
    <xf numFmtId="44" fontId="0" fillId="3" borderId="1" xfId="1" applyFont="1" applyFill="1" applyBorder="1" applyAlignment="1">
      <alignment horizontal="left" vertical="top" wrapText="1"/>
    </xf>
    <xf numFmtId="0" fontId="0" fillId="3" borderId="4" xfId="0" quotePrefix="1" applyFont="1" applyFill="1" applyBorder="1" applyAlignment="1">
      <alignment horizontal="left" vertical="top" wrapText="1"/>
    </xf>
    <xf numFmtId="0" fontId="16" fillId="3" borderId="5" xfId="4" applyFont="1" applyFill="1" applyBorder="1" applyAlignment="1">
      <alignment horizontal="left" vertical="top" wrapText="1"/>
    </xf>
    <xf numFmtId="0" fontId="16" fillId="3" borderId="4" xfId="0" applyFont="1" applyFill="1" applyBorder="1" applyAlignment="1">
      <alignment horizontal="left" vertical="top" wrapText="1"/>
    </xf>
    <xf numFmtId="0" fontId="16" fillId="3" borderId="6" xfId="4" applyFont="1" applyFill="1" applyBorder="1" applyAlignment="1">
      <alignment horizontal="left" vertical="top" wrapText="1"/>
    </xf>
    <xf numFmtId="0" fontId="11"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0" fillId="3" borderId="1" xfId="6" applyFont="1" applyFill="1" applyBorder="1" applyAlignment="1">
      <alignment horizontal="left" vertical="top" wrapText="1"/>
    </xf>
    <xf numFmtId="167" fontId="8" fillId="0" borderId="27" xfId="4" applyNumberFormat="1" applyFont="1" applyFill="1" applyBorder="1" applyAlignment="1">
      <alignment horizontal="center" vertical="top" wrapText="1"/>
    </xf>
    <xf numFmtId="0" fontId="16" fillId="0" borderId="1" xfId="4" applyFont="1" applyFill="1" applyBorder="1" applyAlignment="1">
      <alignment horizontal="left" vertical="center" wrapText="1"/>
    </xf>
    <xf numFmtId="0" fontId="21" fillId="3" borderId="1" xfId="0" applyFont="1" applyFill="1" applyBorder="1" applyAlignment="1">
      <alignment horizontal="left" vertical="top" wrapText="1"/>
    </xf>
    <xf numFmtId="0" fontId="23" fillId="3" borderId="1" xfId="0" applyFont="1" applyFill="1" applyBorder="1" applyAlignment="1">
      <alignment horizontal="left" vertical="top" wrapText="1"/>
    </xf>
    <xf numFmtId="0" fontId="16" fillId="0" borderId="27" xfId="4" applyFont="1" applyFill="1" applyBorder="1" applyAlignment="1">
      <alignment horizontal="left" vertical="center" wrapText="1"/>
    </xf>
    <xf numFmtId="44" fontId="16" fillId="0" borderId="1" xfId="2" applyFont="1" applyFill="1" applyBorder="1" applyAlignment="1">
      <alignment horizontal="center" vertical="center" wrapText="1"/>
    </xf>
    <xf numFmtId="168" fontId="1" fillId="0" borderId="1" xfId="4" applyNumberFormat="1" applyFont="1" applyFill="1" applyBorder="1" applyAlignment="1">
      <alignment horizontal="center" vertical="center"/>
    </xf>
    <xf numFmtId="168" fontId="1" fillId="0" borderId="27" xfId="4" applyNumberFormat="1" applyFont="1" applyFill="1" applyBorder="1" applyAlignment="1">
      <alignment horizontal="center" vertical="center"/>
    </xf>
    <xf numFmtId="0" fontId="17" fillId="0" borderId="1" xfId="4" applyFont="1" applyFill="1" applyBorder="1" applyAlignment="1">
      <alignment horizontal="left" vertical="center" wrapText="1"/>
    </xf>
    <xf numFmtId="164" fontId="1" fillId="0" borderId="27" xfId="1" applyNumberFormat="1" applyFont="1" applyFill="1" applyBorder="1" applyAlignment="1">
      <alignment horizontal="center" vertical="center"/>
    </xf>
    <xf numFmtId="9" fontId="0" fillId="3" borderId="33" xfId="0" applyNumberFormat="1" applyFont="1" applyFill="1" applyBorder="1" applyAlignment="1">
      <alignment horizontal="left" vertical="top" wrapText="1"/>
    </xf>
    <xf numFmtId="14" fontId="0" fillId="3" borderId="1" xfId="0" applyNumberFormat="1" applyFont="1" applyFill="1" applyBorder="1" applyAlignment="1">
      <alignment horizontal="right" vertical="top" wrapText="1"/>
    </xf>
    <xf numFmtId="14" fontId="0" fillId="0" borderId="1" xfId="0" applyNumberFormat="1" applyFont="1" applyBorder="1" applyAlignment="1">
      <alignment horizontal="right" vertical="top" wrapText="1"/>
    </xf>
    <xf numFmtId="167" fontId="16" fillId="3" borderId="1" xfId="10" applyNumberFormat="1" applyFont="1" applyFill="1" applyBorder="1" applyAlignment="1">
      <alignment horizontal="center" vertical="center"/>
    </xf>
    <xf numFmtId="167" fontId="16" fillId="0" borderId="1" xfId="10" applyNumberFormat="1" applyFont="1" applyBorder="1" applyAlignment="1">
      <alignment horizontal="center" vertical="center"/>
    </xf>
    <xf numFmtId="164" fontId="16" fillId="3" borderId="34" xfId="1" applyNumberFormat="1" applyFont="1" applyFill="1" applyBorder="1" applyAlignment="1">
      <alignment horizontal="center" vertical="center"/>
    </xf>
    <xf numFmtId="164" fontId="16" fillId="3" borderId="1" xfId="1" applyNumberFormat="1" applyFont="1" applyFill="1" applyBorder="1" applyAlignment="1">
      <alignment horizontal="center" vertical="center"/>
    </xf>
    <xf numFmtId="0" fontId="16" fillId="3" borderId="1" xfId="10" applyFont="1" applyFill="1" applyBorder="1" applyAlignment="1">
      <alignment horizontal="left" vertical="center" wrapText="1"/>
    </xf>
    <xf numFmtId="44" fontId="27" fillId="6" borderId="1" xfId="1" applyFont="1" applyFill="1" applyBorder="1" applyAlignment="1">
      <alignment horizontal="center" vertical="center"/>
    </xf>
    <xf numFmtId="164" fontId="27" fillId="6" borderId="1" xfId="1" applyNumberFormat="1" applyFont="1" applyFill="1" applyBorder="1" applyAlignment="1">
      <alignment horizontal="center" vertical="center"/>
    </xf>
    <xf numFmtId="164" fontId="27" fillId="6" borderId="36" xfId="1" applyNumberFormat="1" applyFont="1" applyFill="1" applyBorder="1" applyAlignment="1">
      <alignment horizontal="center" vertical="center"/>
    </xf>
    <xf numFmtId="164" fontId="26" fillId="0" borderId="1" xfId="1" applyNumberFormat="1" applyFont="1" applyFill="1" applyBorder="1" applyAlignment="1">
      <alignment vertical="center" wrapText="1"/>
    </xf>
    <xf numFmtId="169" fontId="26" fillId="0" borderId="1" xfId="10" applyNumberFormat="1" applyFont="1" applyFill="1" applyBorder="1" applyAlignment="1">
      <alignment vertical="center" wrapText="1"/>
    </xf>
    <xf numFmtId="164" fontId="1" fillId="3" borderId="0" xfId="1" applyNumberFormat="1" applyFont="1" applyFill="1" applyBorder="1" applyAlignment="1">
      <alignment horizontal="left" vertical="top" wrapText="1"/>
    </xf>
    <xf numFmtId="0" fontId="17" fillId="3" borderId="2" xfId="10" applyFont="1" applyFill="1" applyBorder="1" applyAlignment="1">
      <alignment horizontal="left" vertical="center" wrapText="1"/>
    </xf>
    <xf numFmtId="0" fontId="16" fillId="3" borderId="36" xfId="10" applyFont="1" applyFill="1" applyBorder="1" applyAlignment="1">
      <alignment horizontal="left" vertical="center" wrapText="1"/>
    </xf>
    <xf numFmtId="0" fontId="6" fillId="3" borderId="25" xfId="0" applyFont="1" applyFill="1" applyBorder="1" applyAlignment="1">
      <alignment horizontal="left" vertical="top" wrapText="1"/>
    </xf>
    <xf numFmtId="0" fontId="5" fillId="0" borderId="25" xfId="0" applyFont="1" applyFill="1" applyBorder="1" applyAlignment="1">
      <alignment horizontal="left" vertical="top" wrapText="1"/>
    </xf>
    <xf numFmtId="0" fontId="1" fillId="0" borderId="1" xfId="4" applyFont="1" applyFill="1" applyBorder="1" applyAlignment="1">
      <alignment horizontal="left" vertical="center" wrapText="1"/>
    </xf>
    <xf numFmtId="0" fontId="17" fillId="3" borderId="1" xfId="0" applyFont="1" applyFill="1" applyBorder="1" applyAlignment="1">
      <alignment horizontal="left" vertical="top" wrapText="1"/>
    </xf>
    <xf numFmtId="170" fontId="16" fillId="0" borderId="1" xfId="10" applyNumberFormat="1" applyFont="1" applyBorder="1" applyAlignment="1">
      <alignment vertical="center" wrapText="1"/>
    </xf>
    <xf numFmtId="171" fontId="16" fillId="0" borderId="1" xfId="10" applyNumberFormat="1" applyFont="1" applyBorder="1" applyAlignment="1">
      <alignment vertical="center" wrapText="1"/>
    </xf>
    <xf numFmtId="164" fontId="1" fillId="0" borderId="1" xfId="1" applyNumberFormat="1" applyFont="1" applyBorder="1" applyAlignment="1">
      <alignment horizontal="left" vertical="top" wrapText="1"/>
    </xf>
    <xf numFmtId="41" fontId="3" fillId="0" borderId="16" xfId="0" applyNumberFormat="1" applyFont="1" applyFill="1" applyBorder="1" applyAlignment="1">
      <alignment vertical="center" wrapText="1"/>
    </xf>
    <xf numFmtId="41" fontId="3" fillId="0" borderId="27" xfId="0" applyNumberFormat="1" applyFont="1" applyFill="1" applyBorder="1" applyAlignment="1">
      <alignment vertical="center" wrapText="1"/>
    </xf>
    <xf numFmtId="41" fontId="3" fillId="0" borderId="1" xfId="0" applyNumberFormat="1" applyFont="1" applyFill="1" applyBorder="1" applyAlignment="1">
      <alignment vertical="center" wrapText="1"/>
    </xf>
    <xf numFmtId="3" fontId="0" fillId="0" borderId="1" xfId="0" applyNumberFormat="1" applyFill="1" applyBorder="1" applyAlignment="1">
      <alignment vertical="center" wrapText="1"/>
    </xf>
    <xf numFmtId="0" fontId="3" fillId="0" borderId="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16" fillId="3" borderId="31" xfId="10" applyFont="1" applyFill="1" applyBorder="1" applyAlignment="1">
      <alignment horizontal="left" vertical="center" wrapText="1"/>
    </xf>
    <xf numFmtId="0" fontId="28" fillId="3" borderId="1" xfId="0" applyFont="1" applyFill="1" applyBorder="1" applyAlignment="1">
      <alignment horizontal="left" vertical="top" wrapText="1"/>
    </xf>
    <xf numFmtId="0" fontId="24" fillId="3" borderId="1" xfId="0" applyFont="1" applyFill="1" applyBorder="1" applyAlignment="1">
      <alignment horizontal="left" vertical="top" wrapText="1"/>
    </xf>
    <xf numFmtId="0" fontId="21" fillId="3" borderId="1" xfId="0" applyFont="1" applyFill="1" applyBorder="1" applyAlignment="1">
      <alignment vertical="top" wrapText="1"/>
    </xf>
    <xf numFmtId="0" fontId="7" fillId="3" borderId="1" xfId="0" applyFont="1" applyFill="1" applyBorder="1" applyAlignment="1">
      <alignment vertical="top" wrapText="1"/>
    </xf>
    <xf numFmtId="0" fontId="5" fillId="3" borderId="1" xfId="0" applyFont="1" applyFill="1" applyBorder="1" applyAlignment="1">
      <alignment vertical="top" wrapText="1"/>
    </xf>
    <xf numFmtId="0" fontId="3" fillId="0" borderId="2" xfId="0" applyFont="1" applyFill="1" applyBorder="1" applyAlignment="1">
      <alignment vertical="center" wrapText="1"/>
    </xf>
    <xf numFmtId="0" fontId="0" fillId="0" borderId="36" xfId="0" applyFill="1" applyBorder="1" applyAlignment="1">
      <alignment vertical="center" wrapText="1"/>
    </xf>
    <xf numFmtId="0" fontId="0" fillId="0" borderId="2" xfId="0" applyFill="1" applyBorder="1" applyAlignment="1">
      <alignment vertical="center" wrapText="1"/>
    </xf>
    <xf numFmtId="14" fontId="0" fillId="0" borderId="36" xfId="0" applyNumberFormat="1" applyFill="1" applyBorder="1" applyAlignment="1">
      <alignment vertical="center" wrapText="1"/>
    </xf>
    <xf numFmtId="14" fontId="0" fillId="0" borderId="2" xfId="0" applyNumberFormat="1" applyFill="1" applyBorder="1" applyAlignment="1">
      <alignment vertical="center" wrapText="1"/>
    </xf>
    <xf numFmtId="14" fontId="0" fillId="0" borderId="31" xfId="0" applyNumberFormat="1" applyFill="1" applyBorder="1" applyAlignment="1">
      <alignment vertical="center" wrapText="1"/>
    </xf>
    <xf numFmtId="14" fontId="0" fillId="0" borderId="1" xfId="0" applyNumberFormat="1" applyFill="1" applyBorder="1" applyAlignment="1">
      <alignment vertical="center" wrapText="1"/>
    </xf>
    <xf numFmtId="14" fontId="0" fillId="0" borderId="2" xfId="0" applyNumberFormat="1" applyFill="1" applyBorder="1" applyAlignment="1">
      <alignment horizontal="center" vertical="center" wrapText="1"/>
    </xf>
    <xf numFmtId="172" fontId="0" fillId="0" borderId="2" xfId="0" applyNumberFormat="1" applyFill="1" applyBorder="1" applyAlignment="1">
      <alignment horizontal="center" vertical="center" wrapText="1"/>
    </xf>
    <xf numFmtId="172" fontId="25" fillId="3" borderId="1" xfId="0"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6" fontId="1" fillId="3" borderId="1" xfId="1" applyNumberFormat="1" applyFont="1" applyFill="1" applyBorder="1" applyAlignment="1">
      <alignment horizontal="right" vertical="top" wrapText="1"/>
    </xf>
    <xf numFmtId="14" fontId="0" fillId="0" borderId="1" xfId="0" applyNumberFormat="1" applyFill="1" applyBorder="1" applyAlignment="1">
      <alignment vertical="top" wrapText="1"/>
    </xf>
    <xf numFmtId="14" fontId="3" fillId="0" borderId="1" xfId="0" applyNumberFormat="1" applyFont="1" applyFill="1" applyBorder="1" applyAlignment="1">
      <alignment vertical="center" wrapText="1"/>
    </xf>
    <xf numFmtId="14" fontId="0" fillId="0" borderId="28" xfId="0" applyNumberFormat="1" applyFill="1" applyBorder="1" applyAlignment="1">
      <alignment vertical="center" wrapText="1"/>
    </xf>
    <xf numFmtId="0" fontId="0" fillId="3" borderId="2" xfId="0" applyFill="1" applyBorder="1" applyAlignment="1">
      <alignment horizontal="left" vertical="top" wrapText="1"/>
    </xf>
    <xf numFmtId="0" fontId="0" fillId="3" borderId="2" xfId="0" applyFill="1" applyBorder="1" applyAlignment="1">
      <alignment wrapText="1"/>
    </xf>
    <xf numFmtId="14" fontId="0" fillId="3" borderId="2" xfId="0" applyNumberFormat="1" applyFill="1" applyBorder="1" applyAlignment="1">
      <alignment horizontal="left" wrapText="1"/>
    </xf>
    <xf numFmtId="0" fontId="0" fillId="3" borderId="1" xfId="0" applyFont="1" applyFill="1" applyBorder="1" applyAlignment="1">
      <alignment horizontal="center" vertical="center"/>
    </xf>
    <xf numFmtId="0" fontId="0" fillId="0" borderId="0" xfId="0" applyFont="1" applyAlignment="1">
      <alignment horizontal="left" wrapText="1"/>
    </xf>
    <xf numFmtId="0" fontId="11" fillId="0" borderId="14" xfId="0" applyFont="1" applyBorder="1" applyAlignment="1">
      <alignment horizontal="left" vertical="center" wrapText="1"/>
    </xf>
    <xf numFmtId="0" fontId="16" fillId="3" borderId="16" xfId="0" applyFont="1" applyFill="1" applyBorder="1" applyAlignment="1">
      <alignment horizontal="left" vertical="center" wrapText="1"/>
    </xf>
    <xf numFmtId="0" fontId="34" fillId="3" borderId="2" xfId="0" applyFont="1" applyFill="1" applyBorder="1" applyAlignment="1">
      <alignment horizontal="left" wrapText="1"/>
    </xf>
    <xf numFmtId="0" fontId="0" fillId="0" borderId="1" xfId="0" applyFont="1" applyBorder="1" applyAlignment="1">
      <alignment horizontal="left" vertical="center" wrapText="1"/>
    </xf>
    <xf numFmtId="0" fontId="0" fillId="3" borderId="2" xfId="0" applyFill="1" applyBorder="1" applyAlignment="1">
      <alignment horizontal="left" wrapText="1"/>
    </xf>
    <xf numFmtId="14" fontId="0" fillId="3" borderId="2" xfId="0" applyNumberFormat="1" applyFill="1" applyBorder="1" applyAlignment="1">
      <alignment horizontal="left" vertical="center" wrapText="1"/>
    </xf>
    <xf numFmtId="0" fontId="0" fillId="3" borderId="2" xfId="0" applyFill="1" applyBorder="1" applyAlignment="1">
      <alignment vertical="center" wrapText="1"/>
    </xf>
    <xf numFmtId="14" fontId="0" fillId="3" borderId="35" xfId="0" applyNumberFormat="1" applyFill="1" applyBorder="1" applyAlignment="1">
      <alignment horizontal="left" vertical="center" wrapText="1"/>
    </xf>
    <xf numFmtId="44" fontId="16" fillId="3" borderId="1" xfId="1" applyFont="1" applyFill="1" applyBorder="1" applyAlignment="1">
      <alignment horizontal="left" vertical="top" wrapText="1"/>
    </xf>
    <xf numFmtId="44" fontId="0" fillId="3" borderId="1" xfId="1" applyFont="1" applyFill="1" applyBorder="1" applyAlignment="1">
      <alignment horizontal="center" vertical="center"/>
    </xf>
    <xf numFmtId="0" fontId="0" fillId="0" borderId="25" xfId="0" applyFont="1" applyFill="1" applyBorder="1" applyAlignment="1">
      <alignment horizontal="center" vertical="center" wrapText="1"/>
    </xf>
    <xf numFmtId="0" fontId="16" fillId="0" borderId="25" xfId="0" applyFont="1" applyFill="1" applyBorder="1" applyAlignment="1">
      <alignment vertical="center" wrapText="1"/>
    </xf>
    <xf numFmtId="14" fontId="16" fillId="0" borderId="27" xfId="0" applyNumberFormat="1" applyFont="1" applyFill="1" applyBorder="1" applyAlignment="1">
      <alignment horizontal="center" vertical="center" wrapText="1"/>
    </xf>
    <xf numFmtId="164" fontId="0" fillId="0" borderId="1" xfId="1" applyNumberFormat="1" applyFont="1" applyBorder="1" applyAlignment="1">
      <alignment horizontal="left" vertical="top" wrapText="1"/>
    </xf>
    <xf numFmtId="0" fontId="38" fillId="3" borderId="1" xfId="0" applyFont="1" applyFill="1" applyBorder="1" applyAlignment="1">
      <alignment vertical="center" wrapText="1"/>
    </xf>
    <xf numFmtId="44" fontId="26" fillId="0" borderId="1" xfId="1" applyFont="1" applyFill="1" applyBorder="1" applyAlignment="1">
      <alignment vertical="center" wrapText="1"/>
    </xf>
    <xf numFmtId="164" fontId="27" fillId="6" borderId="35" xfId="1" applyNumberFormat="1" applyFont="1" applyFill="1" applyBorder="1" applyAlignment="1">
      <alignment horizontal="center" vertical="center"/>
    </xf>
    <xf numFmtId="41" fontId="0" fillId="0" borderId="6" xfId="0" applyNumberFormat="1" applyFill="1" applyBorder="1" applyAlignment="1">
      <alignment horizontal="center" vertical="center" wrapText="1"/>
    </xf>
    <xf numFmtId="164" fontId="0" fillId="3" borderId="4" xfId="1" applyNumberFormat="1" applyFont="1" applyFill="1" applyBorder="1" applyAlignment="1">
      <alignment horizontal="left" vertical="top" wrapText="1"/>
    </xf>
    <xf numFmtId="0" fontId="10" fillId="2" borderId="0" xfId="0" applyFont="1" applyFill="1" applyAlignment="1">
      <alignment horizontal="center" vertical="center"/>
    </xf>
    <xf numFmtId="0" fontId="10" fillId="2" borderId="8" xfId="0" applyFont="1" applyFill="1" applyBorder="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10" fillId="2" borderId="12" xfId="0" applyFont="1" applyFill="1" applyBorder="1" applyAlignment="1">
      <alignment horizontal="center"/>
    </xf>
    <xf numFmtId="0" fontId="10" fillId="2" borderId="13" xfId="0" applyFont="1" applyFill="1" applyBorder="1" applyAlignment="1">
      <alignment horizontal="center"/>
    </xf>
    <xf numFmtId="0" fontId="10" fillId="2" borderId="15" xfId="0" applyFont="1" applyFill="1" applyBorder="1" applyAlignment="1">
      <alignment horizontal="center"/>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13"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10" fillId="2" borderId="23" xfId="0" applyFont="1" applyFill="1" applyBorder="1" applyAlignment="1">
      <alignment horizontal="center"/>
    </xf>
    <xf numFmtId="0" fontId="10" fillId="2" borderId="24" xfId="0" applyFont="1" applyFill="1" applyBorder="1" applyAlignment="1">
      <alignment horizontal="center"/>
    </xf>
    <xf numFmtId="0" fontId="10" fillId="2" borderId="3" xfId="0" applyFont="1" applyFill="1" applyBorder="1" applyAlignment="1">
      <alignment horizontal="center"/>
    </xf>
    <xf numFmtId="0" fontId="11" fillId="0" borderId="1" xfId="0" applyFont="1" applyBorder="1" applyAlignment="1">
      <alignment horizontal="center" vertical="center" wrapText="1"/>
    </xf>
    <xf numFmtId="0" fontId="35" fillId="2" borderId="10"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11" fillId="4" borderId="0" xfId="0" applyFont="1" applyFill="1" applyAlignment="1">
      <alignment horizontal="center" vertical="center"/>
    </xf>
  </cellXfs>
  <cellStyles count="13">
    <cellStyle name="BodyStyle" xfId="8"/>
    <cellStyle name="Millares 2" xfId="3"/>
    <cellStyle name="Moneda" xfId="1" builtinId="4"/>
    <cellStyle name="Moneda [0] 2" xfId="7"/>
    <cellStyle name="Moneda 2" xfId="2"/>
    <cellStyle name="Moneda 3" xfId="9"/>
    <cellStyle name="Moneda 3 2" xfId="12"/>
    <cellStyle name="Normal" xfId="0" builtinId="0"/>
    <cellStyle name="Normal 2" xfId="5"/>
    <cellStyle name="Normal 5" xfId="4"/>
    <cellStyle name="Normal 6" xfId="6"/>
    <cellStyle name="Normal 6 2" xfId="11"/>
    <cellStyle name="Normal 8" xfId="10"/>
  </cellStyles>
  <dxfs count="0"/>
  <tableStyles count="0" defaultTableStyle="TableStyleMedium2" defaultPivotStyle="PivotStyleLight16"/>
  <colors>
    <mruColors>
      <color rgb="FF1E783C"/>
      <color rgb="FFB5B3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chemeClr val="tx1"/>
                </a:solidFill>
              </a:rPr>
              <a:t>BALANCE</a:t>
            </a:r>
            <a:r>
              <a:rPr lang="es-CO" b="1" baseline="0">
                <a:solidFill>
                  <a:schemeClr val="tx1"/>
                </a:solidFill>
              </a:rPr>
              <a:t> POR ESTRATEGIA PLAN DE ACCIÓN 2023 </a:t>
            </a:r>
            <a:endParaRPr lang="es-CO" b="1">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w="25400">
          <a:noFill/>
        </a:ln>
        <a:effectLst/>
        <a:sp3d/>
      </c:spPr>
    </c:backWall>
    <c:plotArea>
      <c:layout/>
      <c:bar3DChart>
        <c:barDir val="col"/>
        <c:grouping val="stacked"/>
        <c:varyColors val="0"/>
        <c:ser>
          <c:idx val="0"/>
          <c:order val="0"/>
          <c:spPr>
            <a:solidFill>
              <a:schemeClr val="accent1"/>
            </a:solidFill>
            <a:ln w="12700">
              <a:solidFill>
                <a:srgbClr val="002060"/>
              </a:solidFill>
            </a:ln>
            <a:effectLst/>
            <a:sp3d contourW="12700">
              <a:contourClr>
                <a:srgbClr val="002060"/>
              </a:contourClr>
            </a:sp3d>
          </c:spPr>
          <c:invertIfNegative val="0"/>
          <c:dPt>
            <c:idx val="0"/>
            <c:invertIfNegative val="0"/>
            <c:bubble3D val="0"/>
            <c:spPr>
              <a:solidFill>
                <a:schemeClr val="bg1">
                  <a:lumMod val="65000"/>
                </a:schemeClr>
              </a:solidFill>
              <a:ln w="12700">
                <a:solidFill>
                  <a:srgbClr val="002060"/>
                </a:solidFill>
              </a:ln>
              <a:effectLst/>
              <a:sp3d contourW="12700">
                <a:contourClr>
                  <a:srgbClr val="002060"/>
                </a:contourClr>
              </a:sp3d>
            </c:spPr>
            <c:extLst>
              <c:ext xmlns:c16="http://schemas.microsoft.com/office/drawing/2014/chart" uri="{C3380CC4-5D6E-409C-BE32-E72D297353CC}">
                <c16:uniqueId val="{00000001-B121-4411-990B-6E37C8451437}"/>
              </c:ext>
            </c:extLst>
          </c:dPt>
          <c:dPt>
            <c:idx val="2"/>
            <c:invertIfNegative val="0"/>
            <c:bubble3D val="0"/>
            <c:spPr>
              <a:solidFill>
                <a:srgbClr val="00B050"/>
              </a:solidFill>
              <a:ln w="12700">
                <a:solidFill>
                  <a:srgbClr val="002060"/>
                </a:solidFill>
              </a:ln>
              <a:effectLst/>
              <a:sp3d contourW="12700">
                <a:contourClr>
                  <a:srgbClr val="002060"/>
                </a:contourClr>
              </a:sp3d>
            </c:spPr>
            <c:extLst>
              <c:ext xmlns:c16="http://schemas.microsoft.com/office/drawing/2014/chart" uri="{C3380CC4-5D6E-409C-BE32-E72D297353CC}">
                <c16:uniqueId val="{00000003-B121-4411-990B-6E37C8451437}"/>
              </c:ext>
            </c:extLst>
          </c:dPt>
          <c:dLbls>
            <c:dLbl>
              <c:idx val="0"/>
              <c:layout>
                <c:manualLayout>
                  <c:x val="2.5000000000000001E-2"/>
                  <c:y val="-0.30555555555555558"/>
                </c:manualLayout>
              </c:layout>
              <c:tx>
                <c:rich>
                  <a:bodyPr/>
                  <a:lstStyle/>
                  <a:p>
                    <a:fld id="{261F7130-D3D3-4EE8-BDA1-87B147CAFF48}"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B121-4411-990B-6E37C8451437}"/>
                </c:ext>
              </c:extLst>
            </c:dLbl>
            <c:dLbl>
              <c:idx val="1"/>
              <c:layout>
                <c:manualLayout>
                  <c:x val="2.5000000000000001E-2"/>
                  <c:y val="-0.39814814814814814"/>
                </c:manualLayout>
              </c:layout>
              <c:tx>
                <c:rich>
                  <a:bodyPr/>
                  <a:lstStyle/>
                  <a:p>
                    <a:fld id="{23137B99-A38F-4027-AC24-58C4B5917396}"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B121-4411-990B-6E37C8451437}"/>
                </c:ext>
              </c:extLst>
            </c:dLbl>
            <c:dLbl>
              <c:idx val="2"/>
              <c:layout>
                <c:manualLayout>
                  <c:x val="2.7777777777777676E-2"/>
                  <c:y val="-0.28240740740740755"/>
                </c:manualLayout>
              </c:layout>
              <c:tx>
                <c:rich>
                  <a:bodyPr/>
                  <a:lstStyle/>
                  <a:p>
                    <a:fld id="{D509D29E-11C6-4A96-A09F-7FEE3B7EF845}"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B121-4411-990B-6E37C845143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Hoja1!$A$3:$A$5</c:f>
              <c:strCache>
                <c:ptCount val="3"/>
                <c:pt idx="0">
                  <c:v>Lo Insitucional</c:v>
                </c:pt>
                <c:pt idx="1">
                  <c:v>Lo Social </c:v>
                </c:pt>
                <c:pt idx="2">
                  <c:v>Lo Ambiental </c:v>
                </c:pt>
              </c:strCache>
            </c:strRef>
          </c:cat>
          <c:val>
            <c:numRef>
              <c:f>Hoja1!$B$3:$B$5</c:f>
              <c:numCache>
                <c:formatCode>0.0</c:formatCode>
                <c:ptCount val="3"/>
                <c:pt idx="0">
                  <c:v>0</c:v>
                </c:pt>
                <c:pt idx="1">
                  <c:v>0</c:v>
                </c:pt>
                <c:pt idx="2">
                  <c:v>0</c:v>
                </c:pt>
              </c:numCache>
            </c:numRef>
          </c:val>
          <c:extLst>
            <c:ext xmlns:c16="http://schemas.microsoft.com/office/drawing/2014/chart" uri="{C3380CC4-5D6E-409C-BE32-E72D297353CC}">
              <c16:uniqueId val="{00000005-B121-4411-990B-6E37C8451437}"/>
            </c:ext>
          </c:extLst>
        </c:ser>
        <c:dLbls>
          <c:showLegendKey val="0"/>
          <c:showVal val="0"/>
          <c:showCatName val="0"/>
          <c:showSerName val="0"/>
          <c:showPercent val="0"/>
          <c:showBubbleSize val="0"/>
        </c:dLbls>
        <c:gapWidth val="150"/>
        <c:shape val="box"/>
        <c:axId val="501199647"/>
        <c:axId val="501196735"/>
        <c:axId val="0"/>
      </c:bar3DChart>
      <c:catAx>
        <c:axId val="50119964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501196735"/>
        <c:crosses val="autoZero"/>
        <c:auto val="1"/>
        <c:lblAlgn val="ctr"/>
        <c:lblOffset val="100"/>
        <c:noMultiLvlLbl val="0"/>
      </c:catAx>
      <c:valAx>
        <c:axId val="501196735"/>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1199647"/>
        <c:crosses val="autoZero"/>
        <c:crossBetween val="between"/>
      </c:valAx>
      <c:spPr>
        <a:noFill/>
        <a:ln w="25400">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55555555555557"/>
          <c:y val="5.0925925925925923E-2"/>
          <c:w val="0.56388888888888888"/>
          <c:h val="0.93981481481481477"/>
        </c:manualLayout>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F14A-44CB-B7DE-2FB1F85A8AA1}"/>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F14A-44CB-B7DE-2FB1F85A8AA1}"/>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F14A-44CB-B7DE-2FB1F85A8AA1}"/>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F14A-44CB-B7DE-2FB1F85A8AA1}"/>
              </c:ext>
            </c:extLst>
          </c:dPt>
          <c:dPt>
            <c:idx val="4"/>
            <c:bubble3D val="0"/>
            <c:spPr>
              <a:solidFill>
                <a:srgbClr val="FFFF00"/>
              </a:solidFill>
              <a:ln w="19050">
                <a:solidFill>
                  <a:schemeClr val="lt1"/>
                </a:solidFill>
              </a:ln>
              <a:effectLst/>
            </c:spPr>
            <c:extLst>
              <c:ext xmlns:c16="http://schemas.microsoft.com/office/drawing/2014/chart" uri="{C3380CC4-5D6E-409C-BE32-E72D297353CC}">
                <c16:uniqueId val="{00000009-F14A-44CB-B7DE-2FB1F85A8AA1}"/>
              </c:ext>
            </c:extLst>
          </c:dPt>
          <c:dPt>
            <c:idx val="5"/>
            <c:bubble3D val="0"/>
            <c:spPr>
              <a:solidFill>
                <a:srgbClr val="FFFF00"/>
              </a:solidFill>
              <a:ln w="19050">
                <a:solidFill>
                  <a:schemeClr val="lt1"/>
                </a:solidFill>
              </a:ln>
              <a:effectLst/>
            </c:spPr>
            <c:extLst>
              <c:ext xmlns:c16="http://schemas.microsoft.com/office/drawing/2014/chart" uri="{C3380CC4-5D6E-409C-BE32-E72D297353CC}">
                <c16:uniqueId val="{0000000B-F14A-44CB-B7DE-2FB1F85A8AA1}"/>
              </c:ext>
            </c:extLst>
          </c:dPt>
          <c:dPt>
            <c:idx val="6"/>
            <c:bubble3D val="0"/>
            <c:spPr>
              <a:solidFill>
                <a:srgbClr val="FFFF00"/>
              </a:solidFill>
              <a:ln w="19050">
                <a:solidFill>
                  <a:schemeClr val="lt1"/>
                </a:solidFill>
              </a:ln>
              <a:effectLst/>
            </c:spPr>
            <c:extLst>
              <c:ext xmlns:c16="http://schemas.microsoft.com/office/drawing/2014/chart" uri="{C3380CC4-5D6E-409C-BE32-E72D297353CC}">
                <c16:uniqueId val="{0000000D-F14A-44CB-B7DE-2FB1F85A8AA1}"/>
              </c:ext>
            </c:extLst>
          </c:dPt>
          <c:dPt>
            <c:idx val="7"/>
            <c:bubble3D val="0"/>
            <c:spPr>
              <a:solidFill>
                <a:srgbClr val="00B050"/>
              </a:solidFill>
              <a:ln w="19050">
                <a:solidFill>
                  <a:schemeClr val="lt1"/>
                </a:solidFill>
              </a:ln>
              <a:effectLst/>
            </c:spPr>
            <c:extLst>
              <c:ext xmlns:c16="http://schemas.microsoft.com/office/drawing/2014/chart" uri="{C3380CC4-5D6E-409C-BE32-E72D297353CC}">
                <c16:uniqueId val="{0000000F-F14A-44CB-B7DE-2FB1F85A8AA1}"/>
              </c:ext>
            </c:extLst>
          </c:dPt>
          <c:dPt>
            <c:idx val="8"/>
            <c:bubble3D val="0"/>
            <c:spPr>
              <a:solidFill>
                <a:srgbClr val="00B050"/>
              </a:solidFill>
              <a:ln w="19050">
                <a:solidFill>
                  <a:schemeClr val="lt1"/>
                </a:solidFill>
              </a:ln>
              <a:effectLst/>
            </c:spPr>
            <c:extLst>
              <c:ext xmlns:c16="http://schemas.microsoft.com/office/drawing/2014/chart" uri="{C3380CC4-5D6E-409C-BE32-E72D297353CC}">
                <c16:uniqueId val="{00000011-F14A-44CB-B7DE-2FB1F85A8AA1}"/>
              </c:ext>
            </c:extLst>
          </c:dPt>
          <c:dPt>
            <c:idx val="9"/>
            <c:bubble3D val="0"/>
            <c:spPr>
              <a:solidFill>
                <a:srgbClr val="00B050"/>
              </a:solidFill>
              <a:ln w="19050">
                <a:solidFill>
                  <a:schemeClr val="lt1"/>
                </a:solidFill>
              </a:ln>
              <a:effectLst/>
            </c:spPr>
            <c:extLst>
              <c:ext xmlns:c16="http://schemas.microsoft.com/office/drawing/2014/chart" uri="{C3380CC4-5D6E-409C-BE32-E72D297353CC}">
                <c16:uniqueId val="{00000013-F14A-44CB-B7DE-2FB1F85A8AA1}"/>
              </c:ext>
            </c:extLst>
          </c:dPt>
          <c:dPt>
            <c:idx val="10"/>
            <c:bubble3D val="0"/>
            <c:spPr>
              <a:noFill/>
              <a:ln w="19050">
                <a:solidFill>
                  <a:schemeClr val="lt1"/>
                </a:solidFill>
              </a:ln>
              <a:effectLst/>
            </c:spPr>
            <c:extLst>
              <c:ext xmlns:c16="http://schemas.microsoft.com/office/drawing/2014/chart" uri="{C3380CC4-5D6E-409C-BE32-E72D297353CC}">
                <c16:uniqueId val="{00000015-F14A-44CB-B7DE-2FB1F85A8AA1}"/>
              </c:ext>
            </c:extLst>
          </c:dPt>
          <c:val>
            <c:numRef>
              <c:f>Hoja1!$F$20:$P$20</c:f>
              <c:numCache>
                <c:formatCode>General</c:formatCode>
                <c:ptCount val="11"/>
                <c:pt idx="0">
                  <c:v>10</c:v>
                </c:pt>
                <c:pt idx="1">
                  <c:v>10</c:v>
                </c:pt>
                <c:pt idx="2">
                  <c:v>10</c:v>
                </c:pt>
                <c:pt idx="3">
                  <c:v>10</c:v>
                </c:pt>
                <c:pt idx="4">
                  <c:v>10</c:v>
                </c:pt>
                <c:pt idx="5">
                  <c:v>10</c:v>
                </c:pt>
                <c:pt idx="6">
                  <c:v>10</c:v>
                </c:pt>
                <c:pt idx="7">
                  <c:v>10</c:v>
                </c:pt>
                <c:pt idx="8">
                  <c:v>10</c:v>
                </c:pt>
                <c:pt idx="9">
                  <c:v>10</c:v>
                </c:pt>
                <c:pt idx="10">
                  <c:v>100</c:v>
                </c:pt>
              </c:numCache>
            </c:numRef>
          </c:val>
          <c:extLst>
            <c:ext xmlns:c16="http://schemas.microsoft.com/office/drawing/2014/chart" uri="{C3380CC4-5D6E-409C-BE32-E72D297353CC}">
              <c16:uniqueId val="{00000016-F14A-44CB-B7DE-2FB1F85A8AA1}"/>
            </c:ext>
          </c:extLst>
        </c:ser>
        <c:dLbls>
          <c:showLegendKey val="0"/>
          <c:showVal val="0"/>
          <c:showCatName val="0"/>
          <c:showSerName val="0"/>
          <c:showPercent val="0"/>
          <c:showBubbleSize val="0"/>
          <c:showLeaderLines val="1"/>
        </c:dLbls>
        <c:firstSliceAng val="270"/>
        <c:holeSize val="55"/>
      </c:doughnutChart>
      <c:doughnutChart>
        <c:varyColors val="1"/>
        <c:ser>
          <c:idx val="1"/>
          <c:order val="1"/>
          <c:tx>
            <c:v>aguja</c:v>
          </c:tx>
          <c:spPr>
            <a:scene3d>
              <a:camera prst="orthographicFront"/>
              <a:lightRig rig="threePt" dir="t"/>
            </a:scene3d>
            <a:sp3d>
              <a:bevelT w="82550" h="44450" prst="angle"/>
              <a:bevelB w="82550" h="44450" prst="angle"/>
              <a:contourClr>
                <a:srgbClr val="000000"/>
              </a:contourClr>
            </a:sp3d>
          </c:spPr>
          <c:dPt>
            <c:idx val="0"/>
            <c:bubble3D val="0"/>
            <c:spPr>
              <a:noFill/>
              <a:ln w="19050">
                <a:solidFill>
                  <a:schemeClr val="lt1"/>
                </a:solidFill>
              </a:ln>
              <a:effectLst/>
            </c:spPr>
            <c:extLst>
              <c:ext xmlns:c16="http://schemas.microsoft.com/office/drawing/2014/chart" uri="{C3380CC4-5D6E-409C-BE32-E72D297353CC}">
                <c16:uniqueId val="{00000018-F14A-44CB-B7DE-2FB1F85A8AA1}"/>
              </c:ext>
            </c:extLst>
          </c:dPt>
          <c:dPt>
            <c:idx val="1"/>
            <c:bubble3D val="0"/>
            <c:spPr>
              <a:solidFill>
                <a:srgbClr val="002060"/>
              </a:solidFill>
              <a:ln w="19050">
                <a:solidFill>
                  <a:schemeClr val="lt1"/>
                </a:solidFill>
              </a:ln>
              <a:effectLst/>
              <a:scene3d>
                <a:camera prst="orthographicFront"/>
                <a:lightRig rig="threePt" dir="t"/>
              </a:scene3d>
              <a:sp3d>
                <a:bevelT w="82550" h="44450" prst="angle"/>
                <a:bevelB w="82550" h="44450" prst="angle"/>
                <a:contourClr>
                  <a:srgbClr val="000000"/>
                </a:contourClr>
              </a:sp3d>
            </c:spPr>
            <c:extLst>
              <c:ext xmlns:c16="http://schemas.microsoft.com/office/drawing/2014/chart" uri="{C3380CC4-5D6E-409C-BE32-E72D297353CC}">
                <c16:uniqueId val="{0000001A-F14A-44CB-B7DE-2FB1F85A8AA1}"/>
              </c:ext>
            </c:extLst>
          </c:dPt>
          <c:dPt>
            <c:idx val="2"/>
            <c:bubble3D val="0"/>
            <c:spPr>
              <a:noFill/>
              <a:ln w="19050">
                <a:solidFill>
                  <a:schemeClr val="lt1"/>
                </a:solidFill>
              </a:ln>
              <a:effectLst/>
            </c:spPr>
            <c:extLst>
              <c:ext xmlns:c16="http://schemas.microsoft.com/office/drawing/2014/chart" uri="{C3380CC4-5D6E-409C-BE32-E72D297353CC}">
                <c16:uniqueId val="{0000001C-F14A-44CB-B7DE-2FB1F85A8AA1}"/>
              </c:ext>
            </c:extLst>
          </c:dPt>
          <c:dLbls>
            <c:dLbl>
              <c:idx val="0"/>
              <c:layout>
                <c:manualLayout>
                  <c:x val="0.21388888888888888"/>
                  <c:y val="-4.6296296296296294E-3"/>
                </c:manualLayout>
              </c:layout>
              <c:tx>
                <c:rich>
                  <a:bodyPr/>
                  <a:lstStyle/>
                  <a:p>
                    <a:fld id="{DAA7620B-30E1-463B-B469-C1066890480D}"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8-F14A-44CB-B7DE-2FB1F85A8AA1}"/>
                </c:ext>
              </c:extLst>
            </c:dLbl>
            <c:dLbl>
              <c:idx val="1"/>
              <c:delete val="1"/>
              <c:extLst>
                <c:ext xmlns:c15="http://schemas.microsoft.com/office/drawing/2012/chart" uri="{CE6537A1-D6FC-4f65-9D91-7224C49458BB}"/>
                <c:ext xmlns:c16="http://schemas.microsoft.com/office/drawing/2014/chart" uri="{C3380CC4-5D6E-409C-BE32-E72D297353CC}">
                  <c16:uniqueId val="{0000001A-F14A-44CB-B7DE-2FB1F85A8AA1}"/>
                </c:ext>
              </c:extLst>
            </c:dLbl>
            <c:dLbl>
              <c:idx val="2"/>
              <c:delete val="1"/>
              <c:extLst>
                <c:ext xmlns:c15="http://schemas.microsoft.com/office/drawing/2012/chart" uri="{CE6537A1-D6FC-4f65-9D91-7224C49458BB}"/>
                <c:ext xmlns:c16="http://schemas.microsoft.com/office/drawing/2014/chart" uri="{C3380CC4-5D6E-409C-BE32-E72D297353CC}">
                  <c16:uniqueId val="{0000001C-F14A-44CB-B7DE-2FB1F85A8AA1}"/>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extLst>
          </c:dLbls>
          <c:val>
            <c:numRef>
              <c:f>Hoja1!$A$21:$C$21</c:f>
              <c:numCache>
                <c:formatCode>General</c:formatCode>
                <c:ptCount val="3"/>
                <c:pt idx="0" formatCode="0.00">
                  <c:v>0</c:v>
                </c:pt>
                <c:pt idx="1">
                  <c:v>2</c:v>
                </c:pt>
                <c:pt idx="2" formatCode="0.00">
                  <c:v>0</c:v>
                </c:pt>
              </c:numCache>
            </c:numRef>
          </c:val>
          <c:extLst>
            <c:ext xmlns:c16="http://schemas.microsoft.com/office/drawing/2014/chart" uri="{C3380CC4-5D6E-409C-BE32-E72D297353CC}">
              <c16:uniqueId val="{0000001D-F14A-44CB-B7DE-2FB1F85A8AA1}"/>
            </c:ext>
          </c:extLst>
        </c:ser>
        <c:dLbls>
          <c:showLegendKey val="0"/>
          <c:showVal val="0"/>
          <c:showCatName val="0"/>
          <c:showSerName val="0"/>
          <c:showPercent val="0"/>
          <c:showBubbleSize val="0"/>
          <c:showLeaderLines val="0"/>
        </c:dLbls>
        <c:firstSliceAng val="270"/>
        <c:holeSize val="55"/>
      </c:doughnutChart>
      <c:spPr>
        <a:noFill/>
        <a:ln>
          <a:noFill/>
        </a:ln>
        <a:effectLst/>
      </c:spPr>
    </c:plotArea>
    <c:plotVisOnly val="1"/>
    <c:dispBlanksAs val="gap"/>
    <c:showDLblsOverMax val="0"/>
  </c:chart>
  <c:spPr>
    <a:solidFill>
      <a:schemeClr val="accent1">
        <a:lumMod val="20000"/>
        <a:lumOff val="80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742950</xdr:colOff>
      <xdr:row>4</xdr:row>
      <xdr:rowOff>104775</xdr:rowOff>
    </xdr:from>
    <xdr:to>
      <xdr:col>8</xdr:col>
      <xdr:colOff>152400</xdr:colOff>
      <xdr:row>18</xdr:row>
      <xdr:rowOff>180975</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47625</xdr:colOff>
      <xdr:row>3</xdr:row>
      <xdr:rowOff>95250</xdr:rowOff>
    </xdr:from>
    <xdr:to>
      <xdr:col>15</xdr:col>
      <xdr:colOff>47625</xdr:colOff>
      <xdr:row>17</xdr:row>
      <xdr:rowOff>171450</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324992</xdr:colOff>
      <xdr:row>8</xdr:row>
      <xdr:rowOff>74110</xdr:rowOff>
    </xdr:from>
    <xdr:ext cx="340606" cy="280205"/>
    <xdr:sp macro="" textlink="">
      <xdr:nvSpPr>
        <xdr:cNvPr id="4" name="Rectángulo 3">
          <a:extLst>
            <a:ext uri="{FF2B5EF4-FFF2-40B4-BE49-F238E27FC236}">
              <a16:creationId xmlns:a16="http://schemas.microsoft.com/office/drawing/2014/main" id="{00000000-0008-0000-0000-000004000000}"/>
            </a:ext>
          </a:extLst>
        </xdr:cNvPr>
        <xdr:cNvSpPr/>
      </xdr:nvSpPr>
      <xdr:spPr>
        <a:xfrm>
          <a:off x="7944992" y="159811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10</a:t>
          </a:r>
        </a:p>
      </xdr:txBody>
    </xdr:sp>
    <xdr:clientData/>
  </xdr:oneCellAnchor>
  <xdr:oneCellAnchor>
    <xdr:from>
      <xdr:col>10</xdr:col>
      <xdr:colOff>496442</xdr:colOff>
      <xdr:row>6</xdr:row>
      <xdr:rowOff>112210</xdr:rowOff>
    </xdr:from>
    <xdr:ext cx="340606" cy="280205"/>
    <xdr:sp macro="" textlink="">
      <xdr:nvSpPr>
        <xdr:cNvPr id="5" name="Rectángulo 4">
          <a:extLst>
            <a:ext uri="{FF2B5EF4-FFF2-40B4-BE49-F238E27FC236}">
              <a16:creationId xmlns:a16="http://schemas.microsoft.com/office/drawing/2014/main" id="{00000000-0008-0000-0000-000005000000}"/>
            </a:ext>
          </a:extLst>
        </xdr:cNvPr>
        <xdr:cNvSpPr/>
      </xdr:nvSpPr>
      <xdr:spPr>
        <a:xfrm>
          <a:off x="8116442" y="125521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20</a:t>
          </a:r>
        </a:p>
      </xdr:txBody>
    </xdr:sp>
    <xdr:clientData/>
  </xdr:oneCellAnchor>
  <xdr:oneCellAnchor>
    <xdr:from>
      <xdr:col>11</xdr:col>
      <xdr:colOff>1142</xdr:colOff>
      <xdr:row>5</xdr:row>
      <xdr:rowOff>26485</xdr:rowOff>
    </xdr:from>
    <xdr:ext cx="340606" cy="280205"/>
    <xdr:sp macro="" textlink="">
      <xdr:nvSpPr>
        <xdr:cNvPr id="6" name="Rectángulo 5">
          <a:extLst>
            <a:ext uri="{FF2B5EF4-FFF2-40B4-BE49-F238E27FC236}">
              <a16:creationId xmlns:a16="http://schemas.microsoft.com/office/drawing/2014/main" id="{00000000-0008-0000-0000-000006000000}"/>
            </a:ext>
          </a:extLst>
        </xdr:cNvPr>
        <xdr:cNvSpPr/>
      </xdr:nvSpPr>
      <xdr:spPr>
        <a:xfrm>
          <a:off x="8383142" y="9789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30</a:t>
          </a:r>
        </a:p>
      </xdr:txBody>
    </xdr:sp>
    <xdr:clientData/>
  </xdr:oneCellAnchor>
  <xdr:oneCellAnchor>
    <xdr:from>
      <xdr:col>11</xdr:col>
      <xdr:colOff>277367</xdr:colOff>
      <xdr:row>4</xdr:row>
      <xdr:rowOff>64585</xdr:rowOff>
    </xdr:from>
    <xdr:ext cx="340606" cy="280205"/>
    <xdr:sp macro="" textlink="">
      <xdr:nvSpPr>
        <xdr:cNvPr id="7" name="Rectángulo 6">
          <a:extLst>
            <a:ext uri="{FF2B5EF4-FFF2-40B4-BE49-F238E27FC236}">
              <a16:creationId xmlns:a16="http://schemas.microsoft.com/office/drawing/2014/main" id="{00000000-0008-0000-0000-000007000000}"/>
            </a:ext>
          </a:extLst>
        </xdr:cNvPr>
        <xdr:cNvSpPr/>
      </xdr:nvSpPr>
      <xdr:spPr>
        <a:xfrm>
          <a:off x="8659367" y="8265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40</a:t>
          </a:r>
        </a:p>
      </xdr:txBody>
    </xdr:sp>
    <xdr:clientData/>
  </xdr:oneCellAnchor>
  <xdr:oneCellAnchor>
    <xdr:from>
      <xdr:col>11</xdr:col>
      <xdr:colOff>705992</xdr:colOff>
      <xdr:row>3</xdr:row>
      <xdr:rowOff>169360</xdr:rowOff>
    </xdr:from>
    <xdr:ext cx="340606" cy="280205"/>
    <xdr:sp macro="" textlink="">
      <xdr:nvSpPr>
        <xdr:cNvPr id="8" name="Rectángulo 7">
          <a:extLst>
            <a:ext uri="{FF2B5EF4-FFF2-40B4-BE49-F238E27FC236}">
              <a16:creationId xmlns:a16="http://schemas.microsoft.com/office/drawing/2014/main" id="{00000000-0008-0000-0000-000008000000}"/>
            </a:ext>
          </a:extLst>
        </xdr:cNvPr>
        <xdr:cNvSpPr/>
      </xdr:nvSpPr>
      <xdr:spPr>
        <a:xfrm>
          <a:off x="9087992" y="74086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50</a:t>
          </a:r>
        </a:p>
      </xdr:txBody>
    </xdr:sp>
    <xdr:clientData/>
  </xdr:oneCellAnchor>
  <xdr:oneCellAnchor>
    <xdr:from>
      <xdr:col>12</xdr:col>
      <xdr:colOff>324992</xdr:colOff>
      <xdr:row>4</xdr:row>
      <xdr:rowOff>26485</xdr:rowOff>
    </xdr:from>
    <xdr:ext cx="340606" cy="280205"/>
    <xdr:sp macro="" textlink="">
      <xdr:nvSpPr>
        <xdr:cNvPr id="9" name="Rectángulo 8">
          <a:extLst>
            <a:ext uri="{FF2B5EF4-FFF2-40B4-BE49-F238E27FC236}">
              <a16:creationId xmlns:a16="http://schemas.microsoft.com/office/drawing/2014/main" id="{00000000-0008-0000-0000-000009000000}"/>
            </a:ext>
          </a:extLst>
        </xdr:cNvPr>
        <xdr:cNvSpPr/>
      </xdr:nvSpPr>
      <xdr:spPr>
        <a:xfrm>
          <a:off x="9468992" y="7884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60</a:t>
          </a:r>
        </a:p>
      </xdr:txBody>
    </xdr:sp>
    <xdr:clientData/>
  </xdr:oneCellAnchor>
  <xdr:oneCellAnchor>
    <xdr:from>
      <xdr:col>12</xdr:col>
      <xdr:colOff>658367</xdr:colOff>
      <xdr:row>5</xdr:row>
      <xdr:rowOff>45535</xdr:rowOff>
    </xdr:from>
    <xdr:ext cx="340606" cy="280205"/>
    <xdr:sp macro="" textlink="">
      <xdr:nvSpPr>
        <xdr:cNvPr id="10" name="Rectángulo 9">
          <a:extLst>
            <a:ext uri="{FF2B5EF4-FFF2-40B4-BE49-F238E27FC236}">
              <a16:creationId xmlns:a16="http://schemas.microsoft.com/office/drawing/2014/main" id="{00000000-0008-0000-0000-00000A000000}"/>
            </a:ext>
          </a:extLst>
        </xdr:cNvPr>
        <xdr:cNvSpPr/>
      </xdr:nvSpPr>
      <xdr:spPr>
        <a:xfrm>
          <a:off x="9802367" y="99803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70</a:t>
          </a:r>
        </a:p>
      </xdr:txBody>
    </xdr:sp>
    <xdr:clientData/>
  </xdr:oneCellAnchor>
  <xdr:oneCellAnchor>
    <xdr:from>
      <xdr:col>13</xdr:col>
      <xdr:colOff>277367</xdr:colOff>
      <xdr:row>8</xdr:row>
      <xdr:rowOff>45535</xdr:rowOff>
    </xdr:from>
    <xdr:ext cx="340606" cy="280205"/>
    <xdr:sp macro="" textlink="">
      <xdr:nvSpPr>
        <xdr:cNvPr id="11" name="Rectángulo 10">
          <a:extLst>
            <a:ext uri="{FF2B5EF4-FFF2-40B4-BE49-F238E27FC236}">
              <a16:creationId xmlns:a16="http://schemas.microsoft.com/office/drawing/2014/main" id="{00000000-0008-0000-0000-00000B000000}"/>
            </a:ext>
          </a:extLst>
        </xdr:cNvPr>
        <xdr:cNvSpPr/>
      </xdr:nvSpPr>
      <xdr:spPr>
        <a:xfrm>
          <a:off x="10183367" y="156953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90</a:t>
          </a:r>
        </a:p>
      </xdr:txBody>
    </xdr:sp>
    <xdr:clientData/>
  </xdr:oneCellAnchor>
  <xdr:oneCellAnchor>
    <xdr:from>
      <xdr:col>13</xdr:col>
      <xdr:colOff>124967</xdr:colOff>
      <xdr:row>6</xdr:row>
      <xdr:rowOff>93160</xdr:rowOff>
    </xdr:from>
    <xdr:ext cx="340606" cy="280205"/>
    <xdr:sp macro="" textlink="">
      <xdr:nvSpPr>
        <xdr:cNvPr id="12" name="Rectángulo 11">
          <a:extLst>
            <a:ext uri="{FF2B5EF4-FFF2-40B4-BE49-F238E27FC236}">
              <a16:creationId xmlns:a16="http://schemas.microsoft.com/office/drawing/2014/main" id="{00000000-0008-0000-0000-00000C000000}"/>
            </a:ext>
          </a:extLst>
        </xdr:cNvPr>
        <xdr:cNvSpPr/>
      </xdr:nvSpPr>
      <xdr:spPr>
        <a:xfrm>
          <a:off x="10030967" y="123616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80</a:t>
          </a:r>
        </a:p>
      </xdr:txBody>
    </xdr:sp>
    <xdr:clientData/>
  </xdr:oneCellAnchor>
  <xdr:oneCellAnchor>
    <xdr:from>
      <xdr:col>13</xdr:col>
      <xdr:colOff>257432</xdr:colOff>
      <xdr:row>9</xdr:row>
      <xdr:rowOff>169360</xdr:rowOff>
    </xdr:from>
    <xdr:ext cx="418576" cy="280205"/>
    <xdr:sp macro="" textlink="">
      <xdr:nvSpPr>
        <xdr:cNvPr id="13" name="Rectángulo 12">
          <a:extLst>
            <a:ext uri="{FF2B5EF4-FFF2-40B4-BE49-F238E27FC236}">
              <a16:creationId xmlns:a16="http://schemas.microsoft.com/office/drawing/2014/main" id="{00000000-0008-0000-0000-00000D000000}"/>
            </a:ext>
          </a:extLst>
        </xdr:cNvPr>
        <xdr:cNvSpPr/>
      </xdr:nvSpPr>
      <xdr:spPr>
        <a:xfrm>
          <a:off x="10163432" y="1883860"/>
          <a:ext cx="41857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100</a:t>
          </a:r>
        </a:p>
      </xdr:txBody>
    </xdr:sp>
    <xdr:clientData/>
  </xdr:oneCellAnchor>
  <xdr:oneCellAnchor>
    <xdr:from>
      <xdr:col>10</xdr:col>
      <xdr:colOff>226251</xdr:colOff>
      <xdr:row>9</xdr:row>
      <xdr:rowOff>159835</xdr:rowOff>
    </xdr:from>
    <xdr:ext cx="366639" cy="259265"/>
    <xdr:sp macro="" textlink="">
      <xdr:nvSpPr>
        <xdr:cNvPr id="14" name="Rectángulo 13">
          <a:extLst>
            <a:ext uri="{FF2B5EF4-FFF2-40B4-BE49-F238E27FC236}">
              <a16:creationId xmlns:a16="http://schemas.microsoft.com/office/drawing/2014/main" id="{00000000-0008-0000-0000-00000E000000}"/>
            </a:ext>
          </a:extLst>
        </xdr:cNvPr>
        <xdr:cNvSpPr/>
      </xdr:nvSpPr>
      <xdr:spPr>
        <a:xfrm>
          <a:off x="7846251" y="1874335"/>
          <a:ext cx="366639" cy="259265"/>
        </a:xfrm>
        <a:prstGeom prst="rect">
          <a:avLst/>
        </a:prstGeom>
        <a:noFill/>
      </xdr:spPr>
      <xdr:txBody>
        <a:bodyPr wrap="none" lIns="91440" tIns="45720" rIns="91440" bIns="45720">
          <a:no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0</a:t>
          </a:r>
        </a:p>
      </xdr:txBody>
    </xdr:sp>
    <xdr:clientData/>
  </xdr:oneCellAnchor>
  <xdr:twoCellAnchor>
    <xdr:from>
      <xdr:col>10</xdr:col>
      <xdr:colOff>247649</xdr:colOff>
      <xdr:row>3</xdr:row>
      <xdr:rowOff>123825</xdr:rowOff>
    </xdr:from>
    <xdr:to>
      <xdr:col>13</xdr:col>
      <xdr:colOff>723900</xdr:colOff>
      <xdr:row>17</xdr:row>
      <xdr:rowOff>152400</xdr:rowOff>
    </xdr:to>
    <xdr:sp macro="" textlink="">
      <xdr:nvSpPr>
        <xdr:cNvPr id="15" name="Anillo 14">
          <a:extLst>
            <a:ext uri="{FF2B5EF4-FFF2-40B4-BE49-F238E27FC236}">
              <a16:creationId xmlns:a16="http://schemas.microsoft.com/office/drawing/2014/main" id="{00000000-0008-0000-0000-00000F000000}"/>
            </a:ext>
          </a:extLst>
        </xdr:cNvPr>
        <xdr:cNvSpPr/>
      </xdr:nvSpPr>
      <xdr:spPr>
        <a:xfrm>
          <a:off x="7867649" y="695325"/>
          <a:ext cx="2762251" cy="2695575"/>
        </a:xfrm>
        <a:prstGeom prst="donut">
          <a:avLst>
            <a:gd name="adj" fmla="val 2653"/>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222250</xdr:colOff>
      <xdr:row>2</xdr:row>
      <xdr:rowOff>44450</xdr:rowOff>
    </xdr:from>
    <xdr:to>
      <xdr:col>2</xdr:col>
      <xdr:colOff>614893</xdr:colOff>
      <xdr:row>5</xdr:row>
      <xdr:rowOff>175389</xdr:rowOff>
    </xdr:to>
    <xdr:pic>
      <xdr:nvPicPr>
        <xdr:cNvPr id="4" name="Imagen 132">
          <a:extLst>
            <a:ext uri="{FF2B5EF4-FFF2-40B4-BE49-F238E27FC236}">
              <a16:creationId xmlns:a16="http://schemas.microsoft.com/office/drawing/2014/main" id="{CCA0F76D-1B13-492E-A146-67C5C5F1B5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050" y="311150"/>
          <a:ext cx="1421343" cy="702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411409</xdr:colOff>
      <xdr:row>0</xdr:row>
      <xdr:rowOff>80493</xdr:rowOff>
    </xdr:from>
    <xdr:to>
      <xdr:col>2</xdr:col>
      <xdr:colOff>776684</xdr:colOff>
      <xdr:row>5</xdr:row>
      <xdr:rowOff>49552</xdr:rowOff>
    </xdr:to>
    <xdr:pic>
      <xdr:nvPicPr>
        <xdr:cNvPr id="3" name="Imagen 132">
          <a:extLst>
            <a:ext uri="{FF2B5EF4-FFF2-40B4-BE49-F238E27FC236}">
              <a16:creationId xmlns:a16="http://schemas.microsoft.com/office/drawing/2014/main" id="{83B1BD0A-4F3B-482C-968C-E8C491B7BA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451" y="80493"/>
          <a:ext cx="1116543" cy="702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1116542</xdr:colOff>
      <xdr:row>87</xdr:row>
      <xdr:rowOff>259291</xdr:rowOff>
    </xdr:from>
    <xdr:to>
      <xdr:col>4</xdr:col>
      <xdr:colOff>188525</xdr:colOff>
      <xdr:row>88</xdr:row>
      <xdr:rowOff>266632</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542" y="34729208"/>
          <a:ext cx="1844816" cy="451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666748</xdr:colOff>
      <xdr:row>1</xdr:row>
      <xdr:rowOff>75434</xdr:rowOff>
    </xdr:from>
    <xdr:to>
      <xdr:col>2</xdr:col>
      <xdr:colOff>597958</xdr:colOff>
      <xdr:row>6</xdr:row>
      <xdr:rowOff>58206</xdr:rowOff>
    </xdr:to>
    <xdr:pic>
      <xdr:nvPicPr>
        <xdr:cNvPr id="4" name="Imagen 132">
          <a:extLst>
            <a:ext uri="{FF2B5EF4-FFF2-40B4-BE49-F238E27FC236}">
              <a16:creationId xmlns:a16="http://schemas.microsoft.com/office/drawing/2014/main" id="{4D91E378-A3A0-9107-7E00-A3A47B58384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6665" y="202434"/>
          <a:ext cx="1116543" cy="702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D/Downloads/plandeaccionVAC2023%20por%20&#225;reas_Dic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deaccion/OneDrive%20-%20Escuela%20Tecnologica%20Instituto%20Tecnico%20Central/A.%20Vigencia%202023/PLAN%20DE%20ACCI&#211;N%20%202023/PLAN%20DE%20NECESIDADES/plannecesidad2023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Despacho"/>
      <sheetName val="Facultades"/>
      <sheetName val="Talleres.y.Laboratorios"/>
      <sheetName val="Bienestar U."/>
      <sheetName val="Biblioteca"/>
      <sheetName val="Hoja3"/>
      <sheetName val="RegistroyControl"/>
      <sheetName val="Consolidado VAC"/>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Rectoría"/>
      <sheetName val="Viceacadémica"/>
      <sheetName val="Viceinvestigación"/>
      <sheetName val="GIT Extensión y Proy."/>
      <sheetName val="Viceadministrativa"/>
      <sheetName val="Resumen"/>
      <sheetName val="Hoja4"/>
      <sheetName val="Hoja3"/>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3"/>
  <sheetViews>
    <sheetView showGridLines="0" tabSelected="1" workbookViewId="0">
      <selection activeCell="I14" sqref="I14"/>
    </sheetView>
  </sheetViews>
  <sheetFormatPr baseColWidth="10" defaultColWidth="11.42578125" defaultRowHeight="15" x14ac:dyDescent="0.25"/>
  <cols>
    <col min="1" max="16384" width="11.42578125" style="9"/>
  </cols>
  <sheetData>
    <row r="3" spans="3:15" x14ac:dyDescent="0.25">
      <c r="C3" s="220" t="s">
        <v>0</v>
      </c>
      <c r="D3" s="220"/>
      <c r="E3" s="220"/>
      <c r="F3" s="220"/>
      <c r="G3" s="220"/>
      <c r="H3" s="220"/>
      <c r="J3" s="220" t="s">
        <v>1</v>
      </c>
      <c r="K3" s="220"/>
      <c r="L3" s="220"/>
      <c r="M3" s="220"/>
      <c r="N3" s="220"/>
      <c r="O3" s="220"/>
    </row>
  </sheetData>
  <mergeCells count="2">
    <mergeCell ref="C3:H3"/>
    <mergeCell ref="J3:O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308"/>
  <sheetViews>
    <sheetView showGridLines="0" zoomScale="84" zoomScaleNormal="50" workbookViewId="0">
      <pane ySplit="9" topLeftCell="A20" activePane="bottomLeft" state="frozen"/>
      <selection activeCell="D9" sqref="D9"/>
      <selection pane="bottomLeft" activeCell="K23" sqref="K23"/>
    </sheetView>
  </sheetViews>
  <sheetFormatPr baseColWidth="10" defaultColWidth="11.42578125" defaultRowHeight="45" customHeight="1" x14ac:dyDescent="0.25"/>
  <cols>
    <col min="1" max="1" width="4.42578125" style="34" customWidth="1"/>
    <col min="2" max="2" width="21.140625" style="34" customWidth="1"/>
    <col min="3" max="3" width="15.5703125" style="34" customWidth="1"/>
    <col min="4" max="4" width="14.85546875" style="34" customWidth="1"/>
    <col min="5" max="5" width="31" style="34" customWidth="1"/>
    <col min="6" max="6" width="23.7109375" style="34" customWidth="1"/>
    <col min="7" max="7" width="12.85546875" style="34" hidden="1" customWidth="1"/>
    <col min="8" max="8" width="11.85546875" style="34" hidden="1" customWidth="1"/>
    <col min="9" max="9" width="10.42578125" style="34" hidden="1" customWidth="1"/>
    <col min="10" max="10" width="6.5703125" style="34" hidden="1" customWidth="1"/>
    <col min="11" max="11" width="14.28515625" style="34" customWidth="1"/>
    <col min="12" max="12" width="19.140625" style="89" customWidth="1"/>
    <col min="13" max="13" width="16" style="34" hidden="1" customWidth="1"/>
    <col min="14" max="14" width="11.42578125" style="34" hidden="1" customWidth="1"/>
    <col min="15" max="15" width="12.140625" style="34" customWidth="1"/>
    <col min="16" max="16" width="21.140625" style="34" customWidth="1"/>
    <col min="17" max="17" width="13" style="50" customWidth="1"/>
    <col min="18" max="16384" width="11.42578125" style="34"/>
  </cols>
  <sheetData>
    <row r="1" spans="2:18" s="18" customFormat="1" ht="19.5" hidden="1" customHeight="1" x14ac:dyDescent="0.25">
      <c r="F1" s="19"/>
      <c r="J1" s="20"/>
      <c r="K1" s="20"/>
      <c r="L1" s="19"/>
      <c r="M1" s="85"/>
    </row>
    <row r="2" spans="2:18" s="18" customFormat="1" ht="9.9499999999999993" hidden="1" customHeight="1" thickBot="1" x14ac:dyDescent="0.3">
      <c r="E2" s="19"/>
      <c r="I2" s="20"/>
      <c r="K2" s="19"/>
      <c r="L2" s="85"/>
    </row>
    <row r="3" spans="2:18" s="18" customFormat="1" ht="15" hidden="1" customHeight="1" x14ac:dyDescent="0.25">
      <c r="B3" s="221"/>
      <c r="C3" s="222"/>
      <c r="D3" s="227" t="s">
        <v>2</v>
      </c>
      <c r="E3" s="228"/>
      <c r="F3" s="228"/>
      <c r="G3" s="228"/>
      <c r="H3" s="228"/>
      <c r="I3" s="228"/>
      <c r="J3" s="228"/>
      <c r="K3" s="228"/>
      <c r="L3" s="228"/>
      <c r="M3" s="228"/>
      <c r="N3" s="228"/>
      <c r="O3" s="21"/>
      <c r="P3" s="22" t="s">
        <v>3</v>
      </c>
    </row>
    <row r="4" spans="2:18" s="18" customFormat="1" ht="15" hidden="1" customHeight="1" x14ac:dyDescent="0.25">
      <c r="B4" s="223"/>
      <c r="C4" s="224"/>
      <c r="D4" s="229"/>
      <c r="E4" s="230"/>
      <c r="F4" s="230"/>
      <c r="G4" s="230"/>
      <c r="H4" s="230"/>
      <c r="I4" s="230"/>
      <c r="J4" s="230"/>
      <c r="K4" s="230"/>
      <c r="L4" s="230"/>
      <c r="M4" s="230"/>
      <c r="N4" s="230"/>
      <c r="O4" s="23"/>
      <c r="P4" s="24" t="s">
        <v>4</v>
      </c>
      <c r="Q4" s="25"/>
      <c r="R4" s="25"/>
    </row>
    <row r="5" spans="2:18" s="18" customFormat="1" ht="15" hidden="1" customHeight="1" x14ac:dyDescent="0.25">
      <c r="B5" s="223"/>
      <c r="C5" s="224"/>
      <c r="D5" s="229"/>
      <c r="E5" s="230"/>
      <c r="F5" s="230"/>
      <c r="G5" s="230"/>
      <c r="H5" s="230"/>
      <c r="I5" s="230"/>
      <c r="J5" s="230"/>
      <c r="K5" s="230"/>
      <c r="L5" s="230"/>
      <c r="M5" s="230"/>
      <c r="N5" s="230"/>
      <c r="O5" s="23"/>
      <c r="P5" s="24" t="s">
        <v>5</v>
      </c>
      <c r="Q5" s="25"/>
      <c r="R5" s="25"/>
    </row>
    <row r="6" spans="2:18" s="18" customFormat="1" ht="15" hidden="1" customHeight="1" thickBot="1" x14ac:dyDescent="0.3">
      <c r="B6" s="225"/>
      <c r="C6" s="226"/>
      <c r="D6" s="231"/>
      <c r="E6" s="232"/>
      <c r="F6" s="232"/>
      <c r="G6" s="232"/>
      <c r="H6" s="232"/>
      <c r="I6" s="232"/>
      <c r="J6" s="232"/>
      <c r="K6" s="232"/>
      <c r="L6" s="232"/>
      <c r="M6" s="232"/>
      <c r="N6" s="232"/>
      <c r="O6" s="26"/>
      <c r="P6" s="27" t="s">
        <v>6</v>
      </c>
      <c r="Q6" s="25"/>
      <c r="R6" s="25"/>
    </row>
    <row r="7" spans="2:18" s="18" customFormat="1" ht="15" hidden="1" customHeight="1" thickBot="1" x14ac:dyDescent="0.3">
      <c r="B7" s="28"/>
      <c r="C7" s="28"/>
      <c r="D7" s="29"/>
      <c r="E7" s="29"/>
      <c r="F7" s="29"/>
      <c r="G7" s="29"/>
      <c r="H7" s="29"/>
      <c r="I7" s="29"/>
      <c r="J7" s="29"/>
      <c r="K7" s="29"/>
      <c r="L7" s="29"/>
      <c r="M7" s="29"/>
      <c r="N7" s="29"/>
      <c r="O7" s="29"/>
      <c r="P7" s="25"/>
      <c r="Q7" s="25"/>
      <c r="R7" s="25"/>
    </row>
    <row r="8" spans="2:18" s="18" customFormat="1" ht="21" customHeight="1" thickBot="1" x14ac:dyDescent="0.3">
      <c r="B8" s="233" t="s">
        <v>274</v>
      </c>
      <c r="C8" s="234"/>
      <c r="D8" s="234"/>
      <c r="E8" s="234"/>
      <c r="F8" s="234"/>
      <c r="G8" s="234"/>
      <c r="H8" s="234"/>
      <c r="I8" s="234"/>
      <c r="J8" s="234"/>
      <c r="K8" s="234"/>
      <c r="L8" s="234"/>
      <c r="M8" s="234"/>
      <c r="N8" s="234"/>
      <c r="O8" s="234"/>
      <c r="P8" s="235"/>
      <c r="Q8" s="25"/>
      <c r="R8" s="25"/>
    </row>
    <row r="9" spans="2:18" s="32" customFormat="1" ht="60.75" customHeight="1" x14ac:dyDescent="0.25">
      <c r="B9" s="30" t="s">
        <v>7</v>
      </c>
      <c r="C9" s="30" t="s">
        <v>8</v>
      </c>
      <c r="D9" s="30" t="s">
        <v>9</v>
      </c>
      <c r="E9" s="30" t="s">
        <v>10</v>
      </c>
      <c r="F9" s="30" t="s">
        <v>11</v>
      </c>
      <c r="G9" s="30" t="s">
        <v>12</v>
      </c>
      <c r="H9" s="30" t="s">
        <v>13</v>
      </c>
      <c r="I9" s="30" t="s">
        <v>14</v>
      </c>
      <c r="J9" s="30" t="s">
        <v>15</v>
      </c>
      <c r="K9" s="30" t="s">
        <v>17</v>
      </c>
      <c r="L9" s="31" t="s">
        <v>18</v>
      </c>
      <c r="M9" s="30" t="s">
        <v>19</v>
      </c>
      <c r="N9" s="30" t="s">
        <v>20</v>
      </c>
      <c r="O9" s="30" t="s">
        <v>73</v>
      </c>
      <c r="P9" s="30" t="s">
        <v>21</v>
      </c>
    </row>
    <row r="10" spans="2:18" s="32" customFormat="1" ht="8.25" customHeight="1" thickBot="1" x14ac:dyDescent="0.3">
      <c r="B10" s="125"/>
      <c r="C10" s="125"/>
      <c r="D10" s="125"/>
      <c r="E10" s="125"/>
      <c r="F10" s="125"/>
      <c r="G10" s="125"/>
      <c r="H10" s="125"/>
      <c r="I10" s="125"/>
      <c r="J10" s="125"/>
      <c r="K10" s="125"/>
      <c r="L10" s="126"/>
      <c r="M10" s="125"/>
      <c r="N10" s="125"/>
      <c r="O10" s="125"/>
      <c r="P10" s="125"/>
    </row>
    <row r="11" spans="2:18" ht="59.25" customHeight="1" x14ac:dyDescent="0.25">
      <c r="B11" s="37" t="s">
        <v>275</v>
      </c>
      <c r="C11" s="37" t="s">
        <v>276</v>
      </c>
      <c r="D11" s="37" t="s">
        <v>76</v>
      </c>
      <c r="E11" s="52" t="s">
        <v>727</v>
      </c>
      <c r="F11" s="53" t="s">
        <v>38</v>
      </c>
      <c r="G11" s="54">
        <v>45306</v>
      </c>
      <c r="H11" s="54">
        <v>45473</v>
      </c>
      <c r="I11" s="55">
        <v>1</v>
      </c>
      <c r="J11" s="37" t="s">
        <v>70</v>
      </c>
      <c r="K11" s="37" t="s">
        <v>71</v>
      </c>
      <c r="L11" s="86">
        <v>92400000</v>
      </c>
      <c r="M11" s="86">
        <v>0</v>
      </c>
      <c r="N11" s="37" t="s">
        <v>72</v>
      </c>
      <c r="O11" s="37"/>
      <c r="P11" s="37"/>
      <c r="Q11" s="33"/>
    </row>
    <row r="12" spans="2:18" ht="70.5" customHeight="1" x14ac:dyDescent="0.25">
      <c r="B12" s="37" t="s">
        <v>275</v>
      </c>
      <c r="C12" s="37" t="s">
        <v>276</v>
      </c>
      <c r="D12" s="37" t="s">
        <v>76</v>
      </c>
      <c r="E12" s="57" t="s">
        <v>725</v>
      </c>
      <c r="F12" s="53" t="s">
        <v>38</v>
      </c>
      <c r="G12" s="58">
        <v>45306</v>
      </c>
      <c r="H12" s="58">
        <v>45641</v>
      </c>
      <c r="I12" s="55">
        <v>1</v>
      </c>
      <c r="J12" s="37" t="s">
        <v>70</v>
      </c>
      <c r="K12" s="37" t="s">
        <v>71</v>
      </c>
      <c r="L12" s="86">
        <v>50400000</v>
      </c>
      <c r="M12" s="86">
        <v>0</v>
      </c>
      <c r="N12" s="37" t="s">
        <v>72</v>
      </c>
      <c r="O12" s="37"/>
      <c r="P12" s="37"/>
      <c r="Q12" s="33"/>
    </row>
    <row r="13" spans="2:18" ht="48" customHeight="1" x14ac:dyDescent="0.25">
      <c r="B13" s="37" t="s">
        <v>275</v>
      </c>
      <c r="C13" s="79" t="s">
        <v>276</v>
      </c>
      <c r="D13" s="37" t="s">
        <v>76</v>
      </c>
      <c r="E13" s="57" t="s">
        <v>287</v>
      </c>
      <c r="F13" s="53" t="s">
        <v>38</v>
      </c>
      <c r="G13" s="58">
        <v>45306</v>
      </c>
      <c r="H13" s="58">
        <v>45641</v>
      </c>
      <c r="I13" s="55">
        <v>1</v>
      </c>
      <c r="J13" s="37" t="s">
        <v>70</v>
      </c>
      <c r="K13" s="37" t="s">
        <v>71</v>
      </c>
      <c r="L13" s="86">
        <v>50400000</v>
      </c>
      <c r="M13" s="86">
        <v>0</v>
      </c>
      <c r="N13" s="37" t="s">
        <v>72</v>
      </c>
      <c r="O13" s="37"/>
      <c r="P13" s="37"/>
      <c r="Q13" s="33"/>
    </row>
    <row r="14" spans="2:18" ht="33" customHeight="1" x14ac:dyDescent="0.25">
      <c r="B14" s="37" t="s">
        <v>275</v>
      </c>
      <c r="C14" s="79" t="s">
        <v>276</v>
      </c>
      <c r="D14" s="37" t="s">
        <v>75</v>
      </c>
      <c r="E14" s="57" t="s">
        <v>726</v>
      </c>
      <c r="F14" s="53" t="s">
        <v>38</v>
      </c>
      <c r="G14" s="58">
        <v>45306</v>
      </c>
      <c r="H14" s="58">
        <v>45381</v>
      </c>
      <c r="I14" s="55">
        <v>1</v>
      </c>
      <c r="J14" s="37" t="s">
        <v>70</v>
      </c>
      <c r="K14" s="37" t="s">
        <v>71</v>
      </c>
      <c r="L14" s="86">
        <v>0</v>
      </c>
      <c r="M14" s="86">
        <v>0</v>
      </c>
      <c r="N14" s="37" t="s">
        <v>72</v>
      </c>
      <c r="O14" s="37"/>
      <c r="P14" s="37"/>
      <c r="Q14" s="33"/>
    </row>
    <row r="15" spans="2:18" ht="51.75" customHeight="1" x14ac:dyDescent="0.25">
      <c r="B15" s="37" t="s">
        <v>275</v>
      </c>
      <c r="C15" s="79" t="s">
        <v>276</v>
      </c>
      <c r="D15" s="37" t="s">
        <v>75</v>
      </c>
      <c r="E15" s="57" t="s">
        <v>288</v>
      </c>
      <c r="F15" s="53" t="s">
        <v>38</v>
      </c>
      <c r="G15" s="58">
        <v>45306</v>
      </c>
      <c r="H15" s="58">
        <v>45381</v>
      </c>
      <c r="I15" s="55">
        <v>1</v>
      </c>
      <c r="J15" s="37" t="s">
        <v>70</v>
      </c>
      <c r="K15" s="37" t="s">
        <v>71</v>
      </c>
      <c r="L15" s="86">
        <v>0</v>
      </c>
      <c r="M15" s="86">
        <v>0</v>
      </c>
      <c r="N15" s="37" t="s">
        <v>72</v>
      </c>
      <c r="O15" s="37"/>
      <c r="P15" s="37"/>
      <c r="Q15" s="33"/>
    </row>
    <row r="16" spans="2:18" ht="45" customHeight="1" thickBot="1" x14ac:dyDescent="0.3">
      <c r="B16" s="37" t="s">
        <v>275</v>
      </c>
      <c r="C16" s="79" t="s">
        <v>276</v>
      </c>
      <c r="D16" s="37" t="s">
        <v>75</v>
      </c>
      <c r="E16" s="59" t="s">
        <v>74</v>
      </c>
      <c r="F16" s="53" t="s">
        <v>38</v>
      </c>
      <c r="G16" s="58">
        <v>45306</v>
      </c>
      <c r="H16" s="58">
        <v>45412</v>
      </c>
      <c r="I16" s="55">
        <v>1</v>
      </c>
      <c r="J16" s="37" t="s">
        <v>70</v>
      </c>
      <c r="K16" s="37" t="s">
        <v>71</v>
      </c>
      <c r="L16" s="60">
        <v>0</v>
      </c>
      <c r="M16" s="86">
        <v>0</v>
      </c>
      <c r="N16" s="37" t="s">
        <v>72</v>
      </c>
      <c r="O16" s="37"/>
      <c r="P16" s="37"/>
      <c r="Q16" s="33"/>
    </row>
    <row r="17" spans="2:17" ht="45" customHeight="1" thickBot="1" x14ac:dyDescent="0.3">
      <c r="B17" s="37" t="s">
        <v>275</v>
      </c>
      <c r="C17" s="79" t="s">
        <v>276</v>
      </c>
      <c r="D17" s="35" t="s">
        <v>76</v>
      </c>
      <c r="E17" s="61" t="s">
        <v>80</v>
      </c>
      <c r="F17" s="53" t="s">
        <v>38</v>
      </c>
      <c r="G17" s="62">
        <v>45306</v>
      </c>
      <c r="H17" s="62">
        <v>45442</v>
      </c>
      <c r="I17" s="55">
        <v>1</v>
      </c>
      <c r="J17" s="37" t="s">
        <v>70</v>
      </c>
      <c r="K17" s="37" t="s">
        <v>81</v>
      </c>
      <c r="L17" s="60">
        <v>0</v>
      </c>
      <c r="M17" s="86">
        <v>0</v>
      </c>
      <c r="N17" s="37" t="s">
        <v>72</v>
      </c>
      <c r="O17" s="37"/>
      <c r="P17" s="37"/>
      <c r="Q17" s="33"/>
    </row>
    <row r="18" spans="2:17" ht="45" customHeight="1" x14ac:dyDescent="0.25">
      <c r="B18" s="79" t="s">
        <v>275</v>
      </c>
      <c r="C18" s="79" t="s">
        <v>276</v>
      </c>
      <c r="D18" s="211" t="s">
        <v>426</v>
      </c>
      <c r="E18" s="212" t="s">
        <v>735</v>
      </c>
      <c r="F18" s="53" t="s">
        <v>38</v>
      </c>
      <c r="G18" s="213"/>
      <c r="H18" s="213"/>
      <c r="I18" s="55"/>
      <c r="J18" s="79"/>
      <c r="K18" s="79" t="s">
        <v>81</v>
      </c>
      <c r="L18" s="60" t="s">
        <v>736</v>
      </c>
      <c r="M18" s="86"/>
      <c r="N18" s="79"/>
      <c r="O18" s="79"/>
      <c r="P18" s="79"/>
      <c r="Q18" s="33"/>
    </row>
    <row r="19" spans="2:17" ht="45" customHeight="1" x14ac:dyDescent="0.25">
      <c r="B19" s="37" t="s">
        <v>275</v>
      </c>
      <c r="C19" s="79" t="s">
        <v>276</v>
      </c>
      <c r="D19" s="63" t="s">
        <v>121</v>
      </c>
      <c r="E19" s="57" t="s">
        <v>119</v>
      </c>
      <c r="F19" s="53" t="s">
        <v>46</v>
      </c>
      <c r="G19" s="36">
        <v>45306</v>
      </c>
      <c r="H19" s="36">
        <v>45641</v>
      </c>
      <c r="I19" s="55">
        <v>1</v>
      </c>
      <c r="J19" s="37" t="s">
        <v>70</v>
      </c>
      <c r="K19" s="37" t="s">
        <v>123</v>
      </c>
      <c r="L19" s="60">
        <v>0</v>
      </c>
      <c r="M19" s="86">
        <v>0</v>
      </c>
      <c r="N19" s="37" t="s">
        <v>72</v>
      </c>
      <c r="O19" s="37"/>
      <c r="P19" s="37"/>
      <c r="Q19" s="33"/>
    </row>
    <row r="20" spans="2:17" ht="45" customHeight="1" x14ac:dyDescent="0.25">
      <c r="B20" s="37" t="s">
        <v>275</v>
      </c>
      <c r="C20" s="79" t="s">
        <v>276</v>
      </c>
      <c r="D20" s="63" t="s">
        <v>121</v>
      </c>
      <c r="E20" s="57" t="s">
        <v>120</v>
      </c>
      <c r="F20" s="53" t="s">
        <v>46</v>
      </c>
      <c r="G20" s="36">
        <v>45306</v>
      </c>
      <c r="H20" s="36">
        <v>45641</v>
      </c>
      <c r="I20" s="55">
        <v>1</v>
      </c>
      <c r="J20" s="37" t="s">
        <v>70</v>
      </c>
      <c r="K20" s="37" t="s">
        <v>122</v>
      </c>
      <c r="L20" s="60">
        <v>0</v>
      </c>
      <c r="M20" s="86">
        <v>0</v>
      </c>
      <c r="N20" s="37" t="s">
        <v>72</v>
      </c>
      <c r="O20" s="37"/>
      <c r="P20" s="37"/>
      <c r="Q20" s="33"/>
    </row>
    <row r="21" spans="2:17" ht="45" customHeight="1" x14ac:dyDescent="0.25">
      <c r="B21" s="37" t="s">
        <v>275</v>
      </c>
      <c r="C21" s="79" t="s">
        <v>276</v>
      </c>
      <c r="D21" s="63" t="s">
        <v>121</v>
      </c>
      <c r="E21" s="137" t="s">
        <v>348</v>
      </c>
      <c r="F21" s="53" t="s">
        <v>39</v>
      </c>
      <c r="G21" s="36">
        <v>45306</v>
      </c>
      <c r="H21" s="36">
        <v>45641</v>
      </c>
      <c r="I21" s="55">
        <v>1</v>
      </c>
      <c r="J21" s="37" t="s">
        <v>70</v>
      </c>
      <c r="K21" s="37" t="s">
        <v>349</v>
      </c>
      <c r="L21" s="60">
        <v>100000000</v>
      </c>
      <c r="M21" s="86">
        <v>0</v>
      </c>
      <c r="N21" s="79" t="s">
        <v>72</v>
      </c>
      <c r="O21" s="37"/>
      <c r="P21" s="37"/>
      <c r="Q21" s="33"/>
    </row>
    <row r="22" spans="2:17" ht="48" customHeight="1" x14ac:dyDescent="0.25">
      <c r="B22" s="37" t="s">
        <v>275</v>
      </c>
      <c r="C22" s="79" t="s">
        <v>276</v>
      </c>
      <c r="D22" s="63" t="s">
        <v>121</v>
      </c>
      <c r="E22" s="63" t="s">
        <v>354</v>
      </c>
      <c r="F22" s="53" t="s">
        <v>39</v>
      </c>
      <c r="G22" s="36">
        <v>45306</v>
      </c>
      <c r="H22" s="36">
        <v>45641</v>
      </c>
      <c r="I22" s="55">
        <v>1</v>
      </c>
      <c r="J22" s="37" t="s">
        <v>70</v>
      </c>
      <c r="K22" s="79" t="s">
        <v>349</v>
      </c>
      <c r="L22" s="60">
        <v>0</v>
      </c>
      <c r="M22" s="86">
        <v>0</v>
      </c>
      <c r="N22" s="79" t="s">
        <v>72</v>
      </c>
      <c r="O22" s="37"/>
      <c r="P22" s="37"/>
      <c r="Q22" s="33"/>
    </row>
    <row r="23" spans="2:17" ht="45" customHeight="1" x14ac:dyDescent="0.25">
      <c r="B23" s="37" t="s">
        <v>275</v>
      </c>
      <c r="C23" s="79" t="s">
        <v>276</v>
      </c>
      <c r="D23" s="63" t="s">
        <v>121</v>
      </c>
      <c r="E23" s="137" t="s">
        <v>359</v>
      </c>
      <c r="F23" s="53" t="s">
        <v>39</v>
      </c>
      <c r="G23" s="36">
        <v>45306</v>
      </c>
      <c r="H23" s="36">
        <v>45641</v>
      </c>
      <c r="I23" s="55">
        <v>1</v>
      </c>
      <c r="J23" s="37" t="s">
        <v>70</v>
      </c>
      <c r="K23" s="79" t="s">
        <v>349</v>
      </c>
      <c r="L23" s="60">
        <v>40000000</v>
      </c>
      <c r="M23" s="86">
        <v>0</v>
      </c>
      <c r="N23" s="79" t="s">
        <v>72</v>
      </c>
      <c r="O23" s="37"/>
      <c r="P23" s="37"/>
      <c r="Q23" s="33"/>
    </row>
    <row r="24" spans="2:17" ht="45" customHeight="1" x14ac:dyDescent="0.25">
      <c r="B24" s="37" t="s">
        <v>275</v>
      </c>
      <c r="C24" s="79" t="s">
        <v>276</v>
      </c>
      <c r="D24" s="63" t="s">
        <v>121</v>
      </c>
      <c r="E24" s="164" t="s">
        <v>468</v>
      </c>
      <c r="F24" s="53" t="s">
        <v>467</v>
      </c>
      <c r="G24" s="36">
        <v>45306</v>
      </c>
      <c r="H24" s="36">
        <v>45641</v>
      </c>
      <c r="I24" s="55">
        <v>1</v>
      </c>
      <c r="J24" s="37" t="s">
        <v>70</v>
      </c>
      <c r="K24" s="67" t="s">
        <v>81</v>
      </c>
      <c r="L24" s="86">
        <v>0</v>
      </c>
      <c r="M24" s="86">
        <v>0</v>
      </c>
      <c r="N24" s="79" t="s">
        <v>72</v>
      </c>
      <c r="O24" s="37"/>
      <c r="P24" s="37"/>
      <c r="Q24" s="33"/>
    </row>
    <row r="25" spans="2:17" ht="45" customHeight="1" x14ac:dyDescent="0.25">
      <c r="B25" s="37" t="s">
        <v>275</v>
      </c>
      <c r="C25" s="79" t="s">
        <v>276</v>
      </c>
      <c r="D25" s="63" t="s">
        <v>121</v>
      </c>
      <c r="E25" s="164" t="s">
        <v>482</v>
      </c>
      <c r="F25" s="53" t="s">
        <v>59</v>
      </c>
      <c r="G25" s="36">
        <v>45306</v>
      </c>
      <c r="H25" s="36">
        <v>45641</v>
      </c>
      <c r="I25" s="55">
        <v>1</v>
      </c>
      <c r="J25" s="37" t="s">
        <v>70</v>
      </c>
      <c r="K25" s="67" t="s">
        <v>81</v>
      </c>
      <c r="L25" s="86">
        <v>60000000</v>
      </c>
      <c r="M25" s="86">
        <v>0</v>
      </c>
      <c r="N25" s="79" t="s">
        <v>72</v>
      </c>
      <c r="O25" s="37"/>
      <c r="P25" s="37"/>
      <c r="Q25" s="33"/>
    </row>
    <row r="26" spans="2:17" ht="45" customHeight="1" x14ac:dyDescent="0.25">
      <c r="B26" s="79" t="s">
        <v>275</v>
      </c>
      <c r="C26" s="79" t="s">
        <v>276</v>
      </c>
      <c r="D26" s="63" t="s">
        <v>121</v>
      </c>
      <c r="E26" s="137" t="s">
        <v>490</v>
      </c>
      <c r="F26" s="53" t="s">
        <v>41</v>
      </c>
      <c r="G26" s="36">
        <v>45306</v>
      </c>
      <c r="H26" s="36">
        <v>45641</v>
      </c>
      <c r="I26" s="55">
        <v>1</v>
      </c>
      <c r="J26" s="79" t="s">
        <v>70</v>
      </c>
      <c r="K26" s="67" t="s">
        <v>81</v>
      </c>
      <c r="L26" s="86">
        <v>40000000</v>
      </c>
      <c r="M26" s="86">
        <v>0</v>
      </c>
      <c r="N26" s="79" t="s">
        <v>72</v>
      </c>
      <c r="O26" s="79"/>
      <c r="P26" s="79"/>
      <c r="Q26" s="33"/>
    </row>
    <row r="27" spans="2:17" ht="45" customHeight="1" x14ac:dyDescent="0.25">
      <c r="B27" s="79" t="s">
        <v>275</v>
      </c>
      <c r="C27" s="79" t="s">
        <v>276</v>
      </c>
      <c r="D27" s="63" t="s">
        <v>121</v>
      </c>
      <c r="E27" s="137" t="s">
        <v>491</v>
      </c>
      <c r="F27" s="53" t="s">
        <v>41</v>
      </c>
      <c r="G27" s="36">
        <v>45306</v>
      </c>
      <c r="H27" s="36">
        <v>45641</v>
      </c>
      <c r="I27" s="55">
        <v>1</v>
      </c>
      <c r="J27" s="79" t="s">
        <v>70</v>
      </c>
      <c r="K27" s="67" t="s">
        <v>81</v>
      </c>
      <c r="L27" s="86">
        <v>10000000</v>
      </c>
      <c r="M27" s="86">
        <v>0</v>
      </c>
      <c r="N27" s="79" t="s">
        <v>72</v>
      </c>
      <c r="O27" s="79"/>
      <c r="P27" s="79"/>
      <c r="Q27" s="33"/>
    </row>
    <row r="28" spans="2:17" ht="45" customHeight="1" x14ac:dyDescent="0.25">
      <c r="B28" s="79" t="s">
        <v>275</v>
      </c>
      <c r="C28" s="79" t="s">
        <v>276</v>
      </c>
      <c r="D28" s="63" t="s">
        <v>121</v>
      </c>
      <c r="E28" s="137" t="s">
        <v>492</v>
      </c>
      <c r="F28" s="53" t="s">
        <v>41</v>
      </c>
      <c r="G28" s="36">
        <v>45306</v>
      </c>
      <c r="H28" s="36">
        <v>45641</v>
      </c>
      <c r="I28" s="55">
        <v>1</v>
      </c>
      <c r="J28" s="79" t="s">
        <v>70</v>
      </c>
      <c r="K28" s="67" t="s">
        <v>81</v>
      </c>
      <c r="L28" s="86">
        <v>4000000</v>
      </c>
      <c r="M28" s="86">
        <v>0</v>
      </c>
      <c r="N28" s="79" t="s">
        <v>72</v>
      </c>
      <c r="O28" s="79"/>
      <c r="P28" s="79"/>
      <c r="Q28" s="33"/>
    </row>
    <row r="29" spans="2:17" ht="45" customHeight="1" x14ac:dyDescent="0.25">
      <c r="B29" s="79" t="s">
        <v>275</v>
      </c>
      <c r="C29" s="79" t="s">
        <v>276</v>
      </c>
      <c r="D29" s="63" t="s">
        <v>121</v>
      </c>
      <c r="E29" s="137" t="s">
        <v>737</v>
      </c>
      <c r="F29" s="53" t="s">
        <v>41</v>
      </c>
      <c r="G29" s="36">
        <v>45306</v>
      </c>
      <c r="H29" s="36">
        <v>45641</v>
      </c>
      <c r="I29" s="55">
        <v>1</v>
      </c>
      <c r="J29" s="79" t="s">
        <v>70</v>
      </c>
      <c r="K29" s="67" t="s">
        <v>81</v>
      </c>
      <c r="L29" s="86">
        <v>2000000</v>
      </c>
      <c r="M29" s="86">
        <v>0</v>
      </c>
      <c r="N29" s="79" t="s">
        <v>72</v>
      </c>
      <c r="O29" s="79"/>
      <c r="P29" s="79"/>
      <c r="Q29" s="33"/>
    </row>
    <row r="30" spans="2:17" ht="46.5" customHeight="1" x14ac:dyDescent="0.25">
      <c r="B30" s="79" t="s">
        <v>275</v>
      </c>
      <c r="C30" s="79" t="s">
        <v>276</v>
      </c>
      <c r="D30" s="63" t="s">
        <v>121</v>
      </c>
      <c r="E30" s="137" t="s">
        <v>493</v>
      </c>
      <c r="F30" s="53" t="s">
        <v>41</v>
      </c>
      <c r="G30" s="36">
        <v>45306</v>
      </c>
      <c r="H30" s="36">
        <v>45641</v>
      </c>
      <c r="I30" s="55">
        <v>1</v>
      </c>
      <c r="J30" s="37" t="s">
        <v>70</v>
      </c>
      <c r="K30" s="67" t="s">
        <v>81</v>
      </c>
      <c r="L30" s="86">
        <v>3500000</v>
      </c>
      <c r="M30" s="86">
        <v>0</v>
      </c>
      <c r="N30" s="79" t="s">
        <v>72</v>
      </c>
      <c r="O30" s="37"/>
      <c r="P30" s="37"/>
      <c r="Q30" s="33"/>
    </row>
    <row r="31" spans="2:17" ht="49.5" customHeight="1" x14ac:dyDescent="0.25">
      <c r="B31" s="79" t="s">
        <v>275</v>
      </c>
      <c r="C31" s="79" t="s">
        <v>276</v>
      </c>
      <c r="D31" s="63" t="s">
        <v>121</v>
      </c>
      <c r="E31" s="137" t="s">
        <v>497</v>
      </c>
      <c r="F31" s="53" t="s">
        <v>40</v>
      </c>
      <c r="G31" s="36">
        <v>45306</v>
      </c>
      <c r="H31" s="36">
        <v>45641</v>
      </c>
      <c r="I31" s="55">
        <v>1</v>
      </c>
      <c r="J31" s="79" t="s">
        <v>70</v>
      </c>
      <c r="K31" s="67" t="s">
        <v>81</v>
      </c>
      <c r="L31" s="86">
        <v>16000000</v>
      </c>
      <c r="M31" s="86">
        <v>0</v>
      </c>
      <c r="N31" s="79" t="s">
        <v>72</v>
      </c>
      <c r="O31" s="79"/>
      <c r="P31" s="79"/>
      <c r="Q31" s="33"/>
    </row>
    <row r="32" spans="2:17" ht="49.5" customHeight="1" x14ac:dyDescent="0.25">
      <c r="B32" s="79" t="s">
        <v>275</v>
      </c>
      <c r="C32" s="79" t="s">
        <v>276</v>
      </c>
      <c r="D32" s="63" t="s">
        <v>121</v>
      </c>
      <c r="E32" s="137" t="s">
        <v>753</v>
      </c>
      <c r="F32" s="53" t="s">
        <v>59</v>
      </c>
      <c r="G32" s="36">
        <v>45306</v>
      </c>
      <c r="H32" s="36">
        <v>45641</v>
      </c>
      <c r="I32" s="55">
        <v>1</v>
      </c>
      <c r="J32" s="79" t="s">
        <v>70</v>
      </c>
      <c r="K32" s="67" t="s">
        <v>81</v>
      </c>
      <c r="L32" s="86">
        <v>60000000</v>
      </c>
      <c r="M32" s="86">
        <v>0</v>
      </c>
      <c r="N32" s="79" t="s">
        <v>72</v>
      </c>
      <c r="O32" s="79"/>
      <c r="P32" s="79"/>
      <c r="Q32" s="33"/>
    </row>
    <row r="33" spans="2:17" ht="45" customHeight="1" x14ac:dyDescent="0.25">
      <c r="B33" s="79" t="s">
        <v>275</v>
      </c>
      <c r="C33" s="79" t="s">
        <v>276</v>
      </c>
      <c r="D33" s="63" t="s">
        <v>121</v>
      </c>
      <c r="E33" s="137" t="s">
        <v>498</v>
      </c>
      <c r="F33" s="53" t="s">
        <v>40</v>
      </c>
      <c r="G33" s="36">
        <v>45306</v>
      </c>
      <c r="H33" s="36">
        <v>45641</v>
      </c>
      <c r="I33" s="55">
        <v>1</v>
      </c>
      <c r="J33" s="79" t="s">
        <v>70</v>
      </c>
      <c r="K33" s="67" t="s">
        <v>81</v>
      </c>
      <c r="L33" s="86">
        <v>200000</v>
      </c>
      <c r="M33" s="86">
        <v>0</v>
      </c>
      <c r="N33" s="79" t="s">
        <v>72</v>
      </c>
      <c r="O33" s="79"/>
      <c r="P33" s="79"/>
      <c r="Q33" s="33"/>
    </row>
    <row r="34" spans="2:17" ht="45" customHeight="1" x14ac:dyDescent="0.25">
      <c r="B34" s="79" t="s">
        <v>275</v>
      </c>
      <c r="C34" s="79" t="s">
        <v>276</v>
      </c>
      <c r="D34" s="63" t="s">
        <v>121</v>
      </c>
      <c r="E34" s="137" t="s">
        <v>499</v>
      </c>
      <c r="F34" s="53" t="s">
        <v>40</v>
      </c>
      <c r="G34" s="36">
        <v>45306</v>
      </c>
      <c r="H34" s="36">
        <v>45641</v>
      </c>
      <c r="I34" s="55">
        <v>1</v>
      </c>
      <c r="J34" s="79" t="s">
        <v>70</v>
      </c>
      <c r="K34" s="67" t="s">
        <v>81</v>
      </c>
      <c r="L34" s="86">
        <v>20000000</v>
      </c>
      <c r="M34" s="86">
        <v>0</v>
      </c>
      <c r="N34" s="79" t="s">
        <v>72</v>
      </c>
      <c r="O34" s="79"/>
      <c r="P34" s="79"/>
      <c r="Q34" s="33"/>
    </row>
    <row r="35" spans="2:17" ht="45" customHeight="1" x14ac:dyDescent="0.25">
      <c r="B35" s="79" t="s">
        <v>275</v>
      </c>
      <c r="C35" s="79" t="s">
        <v>276</v>
      </c>
      <c r="D35" s="63" t="s">
        <v>121</v>
      </c>
      <c r="E35" s="137" t="s">
        <v>500</v>
      </c>
      <c r="F35" s="53" t="s">
        <v>40</v>
      </c>
      <c r="G35" s="36">
        <v>45306</v>
      </c>
      <c r="H35" s="36">
        <v>45641</v>
      </c>
      <c r="I35" s="55">
        <v>1</v>
      </c>
      <c r="J35" s="79" t="s">
        <v>70</v>
      </c>
      <c r="K35" s="67" t="s">
        <v>81</v>
      </c>
      <c r="L35" s="86">
        <v>10000000</v>
      </c>
      <c r="M35" s="86">
        <v>0</v>
      </c>
      <c r="N35" s="79" t="s">
        <v>72</v>
      </c>
      <c r="O35" s="79"/>
      <c r="P35" s="79"/>
      <c r="Q35" s="33"/>
    </row>
    <row r="36" spans="2:17" ht="45" customHeight="1" x14ac:dyDescent="0.25">
      <c r="B36" s="79" t="s">
        <v>275</v>
      </c>
      <c r="C36" s="79" t="s">
        <v>276</v>
      </c>
      <c r="D36" s="63" t="s">
        <v>121</v>
      </c>
      <c r="E36" s="137" t="s">
        <v>501</v>
      </c>
      <c r="F36" s="53" t="s">
        <v>40</v>
      </c>
      <c r="G36" s="36">
        <v>45306</v>
      </c>
      <c r="H36" s="36">
        <v>45641</v>
      </c>
      <c r="I36" s="55">
        <v>1</v>
      </c>
      <c r="J36" s="79" t="s">
        <v>70</v>
      </c>
      <c r="K36" s="67" t="s">
        <v>81</v>
      </c>
      <c r="L36" s="86">
        <v>2000000</v>
      </c>
      <c r="M36" s="86">
        <v>0</v>
      </c>
      <c r="N36" s="79" t="s">
        <v>72</v>
      </c>
      <c r="O36" s="79"/>
      <c r="P36" s="79"/>
      <c r="Q36" s="33"/>
    </row>
    <row r="37" spans="2:17" ht="45" customHeight="1" x14ac:dyDescent="0.25">
      <c r="B37" s="66" t="s">
        <v>277</v>
      </c>
      <c r="C37" s="66" t="s">
        <v>278</v>
      </c>
      <c r="D37" s="11" t="s">
        <v>708</v>
      </c>
      <c r="E37" s="137" t="s">
        <v>707</v>
      </c>
      <c r="F37" s="53" t="s">
        <v>709</v>
      </c>
      <c r="G37" s="36">
        <v>45306</v>
      </c>
      <c r="H37" s="36">
        <v>45641</v>
      </c>
      <c r="I37" s="55">
        <v>1</v>
      </c>
      <c r="J37" s="37" t="s">
        <v>70</v>
      </c>
      <c r="K37" s="67" t="s">
        <v>81</v>
      </c>
      <c r="L37" s="86">
        <v>0</v>
      </c>
      <c r="M37" s="86">
        <v>0</v>
      </c>
      <c r="N37" s="79" t="s">
        <v>72</v>
      </c>
      <c r="O37" s="37"/>
      <c r="P37" s="37"/>
      <c r="Q37" s="33"/>
    </row>
    <row r="38" spans="2:17" ht="44.25" customHeight="1" x14ac:dyDescent="0.25">
      <c r="B38" s="79" t="s">
        <v>279</v>
      </c>
      <c r="C38" s="78" t="s">
        <v>280</v>
      </c>
      <c r="D38" s="78" t="s">
        <v>347</v>
      </c>
      <c r="E38" s="135" t="s">
        <v>738</v>
      </c>
      <c r="F38" s="53" t="s">
        <v>39</v>
      </c>
      <c r="G38" s="136">
        <v>45355</v>
      </c>
      <c r="H38" s="136">
        <v>45657</v>
      </c>
      <c r="I38" s="55">
        <v>1</v>
      </c>
      <c r="J38" s="79" t="s">
        <v>70</v>
      </c>
      <c r="K38" s="69" t="s">
        <v>346</v>
      </c>
      <c r="L38" s="86">
        <v>248000000</v>
      </c>
      <c r="M38" s="86">
        <v>0</v>
      </c>
      <c r="N38" s="79" t="s">
        <v>72</v>
      </c>
      <c r="O38" s="79"/>
      <c r="P38" s="79"/>
      <c r="Q38" s="33"/>
    </row>
    <row r="39" spans="2:17" ht="45" customHeight="1" x14ac:dyDescent="0.25">
      <c r="B39" s="37" t="s">
        <v>279</v>
      </c>
      <c r="C39" s="66" t="s">
        <v>280</v>
      </c>
      <c r="D39" s="66" t="s">
        <v>96</v>
      </c>
      <c r="E39" s="68" t="s">
        <v>241</v>
      </c>
      <c r="F39" s="53" t="s">
        <v>43</v>
      </c>
      <c r="G39" s="38">
        <v>45293</v>
      </c>
      <c r="H39" s="39" t="s">
        <v>233</v>
      </c>
      <c r="I39" s="55">
        <v>1</v>
      </c>
      <c r="J39" s="37" t="s">
        <v>70</v>
      </c>
      <c r="K39" s="69" t="s">
        <v>171</v>
      </c>
      <c r="L39" s="86">
        <v>7000000</v>
      </c>
      <c r="M39" s="86">
        <v>0</v>
      </c>
      <c r="N39" s="79" t="s">
        <v>72</v>
      </c>
      <c r="O39" s="37"/>
      <c r="P39" s="37"/>
      <c r="Q39" s="33"/>
    </row>
    <row r="40" spans="2:17" ht="45" customHeight="1" x14ac:dyDescent="0.25">
      <c r="B40" s="37" t="s">
        <v>279</v>
      </c>
      <c r="C40" s="66" t="s">
        <v>280</v>
      </c>
      <c r="D40" s="66" t="s">
        <v>96</v>
      </c>
      <c r="E40" s="68" t="s">
        <v>242</v>
      </c>
      <c r="F40" s="53" t="s">
        <v>43</v>
      </c>
      <c r="G40" s="38">
        <v>45293</v>
      </c>
      <c r="H40" s="39" t="s">
        <v>233</v>
      </c>
      <c r="I40" s="55">
        <v>1</v>
      </c>
      <c r="J40" s="37" t="s">
        <v>70</v>
      </c>
      <c r="K40" s="69" t="s">
        <v>171</v>
      </c>
      <c r="L40" s="86">
        <v>7000000</v>
      </c>
      <c r="M40" s="86">
        <v>0</v>
      </c>
      <c r="N40" s="79" t="s">
        <v>72</v>
      </c>
      <c r="O40" s="37"/>
      <c r="P40" s="37"/>
      <c r="Q40" s="33"/>
    </row>
    <row r="41" spans="2:17" ht="45" customHeight="1" x14ac:dyDescent="0.25">
      <c r="B41" s="37" t="s">
        <v>279</v>
      </c>
      <c r="C41" s="66" t="s">
        <v>280</v>
      </c>
      <c r="D41" s="66" t="s">
        <v>96</v>
      </c>
      <c r="E41" s="68" t="s">
        <v>243</v>
      </c>
      <c r="F41" s="53" t="s">
        <v>43</v>
      </c>
      <c r="G41" s="38">
        <v>45293</v>
      </c>
      <c r="H41" s="39" t="s">
        <v>233</v>
      </c>
      <c r="I41" s="55">
        <v>1</v>
      </c>
      <c r="J41" s="37" t="s">
        <v>70</v>
      </c>
      <c r="K41" s="69" t="s">
        <v>171</v>
      </c>
      <c r="L41" s="86">
        <v>8400000</v>
      </c>
      <c r="M41" s="86">
        <v>0</v>
      </c>
      <c r="N41" s="79" t="s">
        <v>72</v>
      </c>
      <c r="O41" s="37"/>
      <c r="P41" s="37"/>
      <c r="Q41" s="33"/>
    </row>
    <row r="42" spans="2:17" ht="45" customHeight="1" x14ac:dyDescent="0.25">
      <c r="B42" s="37" t="s">
        <v>279</v>
      </c>
      <c r="C42" s="66" t="s">
        <v>280</v>
      </c>
      <c r="D42" s="66" t="s">
        <v>96</v>
      </c>
      <c r="E42" s="68" t="s">
        <v>244</v>
      </c>
      <c r="F42" s="53" t="s">
        <v>43</v>
      </c>
      <c r="G42" s="38">
        <v>45293</v>
      </c>
      <c r="H42" s="39" t="s">
        <v>233</v>
      </c>
      <c r="I42" s="55">
        <v>1</v>
      </c>
      <c r="J42" s="37" t="s">
        <v>70</v>
      </c>
      <c r="K42" s="69" t="s">
        <v>171</v>
      </c>
      <c r="L42" s="86">
        <v>8400000</v>
      </c>
      <c r="M42" s="86">
        <v>0</v>
      </c>
      <c r="N42" s="79" t="s">
        <v>72</v>
      </c>
      <c r="O42" s="37"/>
      <c r="P42" s="37"/>
      <c r="Q42" s="33"/>
    </row>
    <row r="43" spans="2:17" ht="45" customHeight="1" x14ac:dyDescent="0.25">
      <c r="B43" s="37" t="s">
        <v>279</v>
      </c>
      <c r="C43" s="66" t="s">
        <v>280</v>
      </c>
      <c r="D43" s="66" t="s">
        <v>96</v>
      </c>
      <c r="E43" s="68" t="s">
        <v>245</v>
      </c>
      <c r="F43" s="53" t="s">
        <v>43</v>
      </c>
      <c r="G43" s="38">
        <v>45293</v>
      </c>
      <c r="H43" s="39" t="s">
        <v>233</v>
      </c>
      <c r="I43" s="55">
        <v>1</v>
      </c>
      <c r="J43" s="37" t="s">
        <v>70</v>
      </c>
      <c r="K43" s="69" t="s">
        <v>171</v>
      </c>
      <c r="L43" s="86">
        <v>7000000</v>
      </c>
      <c r="M43" s="86">
        <v>0</v>
      </c>
      <c r="N43" s="79" t="s">
        <v>72</v>
      </c>
      <c r="O43" s="37"/>
      <c r="P43" s="37"/>
      <c r="Q43" s="33"/>
    </row>
    <row r="44" spans="2:17" ht="45" customHeight="1" x14ac:dyDescent="0.25">
      <c r="B44" s="37" t="s">
        <v>279</v>
      </c>
      <c r="C44" s="66" t="s">
        <v>280</v>
      </c>
      <c r="D44" s="66" t="s">
        <v>96</v>
      </c>
      <c r="E44" s="68" t="s">
        <v>246</v>
      </c>
      <c r="F44" s="53" t="s">
        <v>43</v>
      </c>
      <c r="G44" s="38">
        <v>45293</v>
      </c>
      <c r="H44" s="39" t="s">
        <v>233</v>
      </c>
      <c r="I44" s="55">
        <v>1</v>
      </c>
      <c r="J44" s="37" t="s">
        <v>70</v>
      </c>
      <c r="K44" s="69" t="s">
        <v>171</v>
      </c>
      <c r="L44" s="86">
        <v>7000000</v>
      </c>
      <c r="M44" s="86">
        <v>0</v>
      </c>
      <c r="N44" s="79" t="s">
        <v>72</v>
      </c>
      <c r="O44" s="37"/>
      <c r="P44" s="37"/>
      <c r="Q44" s="33"/>
    </row>
    <row r="45" spans="2:17" ht="45" customHeight="1" x14ac:dyDescent="0.25">
      <c r="B45" s="37" t="s">
        <v>279</v>
      </c>
      <c r="C45" s="66" t="s">
        <v>280</v>
      </c>
      <c r="D45" s="66" t="s">
        <v>96</v>
      </c>
      <c r="E45" s="68" t="s">
        <v>247</v>
      </c>
      <c r="F45" s="53" t="s">
        <v>43</v>
      </c>
      <c r="G45" s="38">
        <v>45293</v>
      </c>
      <c r="H45" s="39" t="s">
        <v>233</v>
      </c>
      <c r="I45" s="55">
        <v>1</v>
      </c>
      <c r="J45" s="37" t="s">
        <v>70</v>
      </c>
      <c r="K45" s="69" t="s">
        <v>171</v>
      </c>
      <c r="L45" s="86">
        <v>7000000</v>
      </c>
      <c r="M45" s="86">
        <v>0</v>
      </c>
      <c r="N45" s="79" t="s">
        <v>72</v>
      </c>
      <c r="O45" s="37"/>
      <c r="P45" s="37"/>
      <c r="Q45" s="33"/>
    </row>
    <row r="46" spans="2:17" ht="45" customHeight="1" x14ac:dyDescent="0.25">
      <c r="B46" s="37" t="s">
        <v>279</v>
      </c>
      <c r="C46" s="66" t="s">
        <v>280</v>
      </c>
      <c r="D46" s="66" t="s">
        <v>96</v>
      </c>
      <c r="E46" s="68" t="s">
        <v>248</v>
      </c>
      <c r="F46" s="53" t="s">
        <v>43</v>
      </c>
      <c r="G46" s="38">
        <v>45293</v>
      </c>
      <c r="H46" s="39" t="s">
        <v>233</v>
      </c>
      <c r="I46" s="55">
        <v>1</v>
      </c>
      <c r="J46" s="37" t="s">
        <v>70</v>
      </c>
      <c r="K46" s="69" t="s">
        <v>171</v>
      </c>
      <c r="L46" s="86">
        <v>7000000</v>
      </c>
      <c r="M46" s="86">
        <v>0</v>
      </c>
      <c r="N46" s="79" t="s">
        <v>72</v>
      </c>
      <c r="O46" s="37"/>
      <c r="P46" s="37"/>
      <c r="Q46" s="33"/>
    </row>
    <row r="47" spans="2:17" ht="45" customHeight="1" x14ac:dyDescent="0.25">
      <c r="B47" s="37" t="s">
        <v>279</v>
      </c>
      <c r="C47" s="66" t="s">
        <v>280</v>
      </c>
      <c r="D47" s="66" t="s">
        <v>96</v>
      </c>
      <c r="E47" s="68" t="s">
        <v>249</v>
      </c>
      <c r="F47" s="53" t="s">
        <v>43</v>
      </c>
      <c r="G47" s="38">
        <v>45293</v>
      </c>
      <c r="H47" s="39" t="s">
        <v>233</v>
      </c>
      <c r="I47" s="55">
        <v>1</v>
      </c>
      <c r="J47" s="37" t="s">
        <v>70</v>
      </c>
      <c r="K47" s="69" t="s">
        <v>171</v>
      </c>
      <c r="L47" s="86">
        <v>7000000</v>
      </c>
      <c r="M47" s="86">
        <v>0</v>
      </c>
      <c r="N47" s="79" t="s">
        <v>72</v>
      </c>
      <c r="O47" s="37"/>
      <c r="P47" s="37"/>
      <c r="Q47" s="33"/>
    </row>
    <row r="48" spans="2:17" ht="45" customHeight="1" x14ac:dyDescent="0.25">
      <c r="B48" s="37" t="s">
        <v>279</v>
      </c>
      <c r="C48" s="66" t="s">
        <v>280</v>
      </c>
      <c r="D48" s="66" t="s">
        <v>96</v>
      </c>
      <c r="E48" s="37" t="s">
        <v>250</v>
      </c>
      <c r="F48" s="53" t="s">
        <v>43</v>
      </c>
      <c r="G48" s="38">
        <v>45293</v>
      </c>
      <c r="H48" s="39" t="s">
        <v>233</v>
      </c>
      <c r="I48" s="55">
        <v>1</v>
      </c>
      <c r="J48" s="37" t="s">
        <v>70</v>
      </c>
      <c r="K48" s="69" t="s">
        <v>171</v>
      </c>
      <c r="L48" s="86">
        <v>7000000</v>
      </c>
      <c r="M48" s="86">
        <v>0</v>
      </c>
      <c r="N48" s="79" t="s">
        <v>72</v>
      </c>
      <c r="O48" s="37"/>
      <c r="P48" s="37"/>
      <c r="Q48" s="33"/>
    </row>
    <row r="49" spans="2:17" ht="45" customHeight="1" x14ac:dyDescent="0.25">
      <c r="B49" s="37" t="s">
        <v>279</v>
      </c>
      <c r="C49" s="66" t="s">
        <v>280</v>
      </c>
      <c r="D49" s="66" t="s">
        <v>96</v>
      </c>
      <c r="E49" s="37" t="s">
        <v>251</v>
      </c>
      <c r="F49" s="53" t="s">
        <v>43</v>
      </c>
      <c r="G49" s="38">
        <v>45293</v>
      </c>
      <c r="H49" s="39" t="s">
        <v>233</v>
      </c>
      <c r="I49" s="55">
        <v>1</v>
      </c>
      <c r="J49" s="37" t="s">
        <v>70</v>
      </c>
      <c r="K49" s="69" t="s">
        <v>171</v>
      </c>
      <c r="L49" s="86">
        <v>7000000</v>
      </c>
      <c r="M49" s="86">
        <v>0</v>
      </c>
      <c r="N49" s="79" t="s">
        <v>72</v>
      </c>
      <c r="O49" s="37"/>
      <c r="P49" s="37"/>
      <c r="Q49" s="33"/>
    </row>
    <row r="50" spans="2:17" ht="45" customHeight="1" x14ac:dyDescent="0.25">
      <c r="B50" s="37" t="s">
        <v>279</v>
      </c>
      <c r="C50" s="66" t="s">
        <v>280</v>
      </c>
      <c r="D50" s="66" t="s">
        <v>96</v>
      </c>
      <c r="E50" s="37" t="s">
        <v>252</v>
      </c>
      <c r="F50" s="53" t="s">
        <v>43</v>
      </c>
      <c r="G50" s="38">
        <v>45299</v>
      </c>
      <c r="H50" s="39" t="s">
        <v>195</v>
      </c>
      <c r="I50" s="55">
        <v>1</v>
      </c>
      <c r="J50" s="37" t="s">
        <v>70</v>
      </c>
      <c r="K50" s="69" t="s">
        <v>171</v>
      </c>
      <c r="L50" s="86">
        <v>7000000</v>
      </c>
      <c r="M50" s="86">
        <v>0</v>
      </c>
      <c r="N50" s="79" t="s">
        <v>72</v>
      </c>
      <c r="O50" s="37"/>
      <c r="P50" s="37"/>
      <c r="Q50" s="33"/>
    </row>
    <row r="51" spans="2:17" ht="45" customHeight="1" x14ac:dyDescent="0.25">
      <c r="B51" s="37" t="s">
        <v>279</v>
      </c>
      <c r="C51" s="66" t="s">
        <v>280</v>
      </c>
      <c r="D51" s="66" t="s">
        <v>96</v>
      </c>
      <c r="E51" s="37" t="s">
        <v>253</v>
      </c>
      <c r="F51" s="53" t="s">
        <v>43</v>
      </c>
      <c r="G51" s="38">
        <v>45299</v>
      </c>
      <c r="H51" s="39" t="s">
        <v>195</v>
      </c>
      <c r="I51" s="55">
        <v>1</v>
      </c>
      <c r="J51" s="37" t="s">
        <v>70</v>
      </c>
      <c r="K51" s="69" t="s">
        <v>171</v>
      </c>
      <c r="L51" s="86">
        <v>7000000</v>
      </c>
      <c r="M51" s="86">
        <v>0</v>
      </c>
      <c r="N51" s="79" t="s">
        <v>72</v>
      </c>
      <c r="O51" s="37"/>
      <c r="P51" s="37"/>
      <c r="Q51" s="33"/>
    </row>
    <row r="52" spans="2:17" ht="45" customHeight="1" x14ac:dyDescent="0.25">
      <c r="B52" s="37" t="s">
        <v>279</v>
      </c>
      <c r="C52" s="66" t="s">
        <v>280</v>
      </c>
      <c r="D52" s="66" t="s">
        <v>96</v>
      </c>
      <c r="E52" s="37" t="s">
        <v>254</v>
      </c>
      <c r="F52" s="53" t="s">
        <v>43</v>
      </c>
      <c r="G52" s="38">
        <v>45299</v>
      </c>
      <c r="H52" s="39" t="s">
        <v>195</v>
      </c>
      <c r="I52" s="55">
        <v>1</v>
      </c>
      <c r="J52" s="37" t="s">
        <v>70</v>
      </c>
      <c r="K52" s="69" t="s">
        <v>171</v>
      </c>
      <c r="L52" s="86">
        <v>8400000</v>
      </c>
      <c r="M52" s="86">
        <v>0</v>
      </c>
      <c r="N52" s="79" t="s">
        <v>72</v>
      </c>
      <c r="O52" s="37"/>
      <c r="P52" s="37"/>
      <c r="Q52" s="33"/>
    </row>
    <row r="53" spans="2:17" ht="45" customHeight="1" x14ac:dyDescent="0.25">
      <c r="B53" s="37" t="s">
        <v>279</v>
      </c>
      <c r="C53" s="66" t="s">
        <v>280</v>
      </c>
      <c r="D53" s="66" t="s">
        <v>96</v>
      </c>
      <c r="E53" s="37" t="s">
        <v>255</v>
      </c>
      <c r="F53" s="53" t="s">
        <v>43</v>
      </c>
      <c r="G53" s="38">
        <v>45299</v>
      </c>
      <c r="H53" s="39" t="s">
        <v>195</v>
      </c>
      <c r="I53" s="55">
        <v>1</v>
      </c>
      <c r="J53" s="37" t="s">
        <v>70</v>
      </c>
      <c r="K53" s="69" t="s">
        <v>171</v>
      </c>
      <c r="L53" s="86">
        <v>8400000</v>
      </c>
      <c r="M53" s="86">
        <v>0</v>
      </c>
      <c r="N53" s="79" t="s">
        <v>72</v>
      </c>
      <c r="O53" s="37"/>
      <c r="P53" s="37"/>
      <c r="Q53" s="33"/>
    </row>
    <row r="54" spans="2:17" ht="45" customHeight="1" x14ac:dyDescent="0.25">
      <c r="B54" s="37" t="s">
        <v>279</v>
      </c>
      <c r="C54" s="66" t="s">
        <v>280</v>
      </c>
      <c r="D54" s="66" t="s">
        <v>96</v>
      </c>
      <c r="E54" s="37" t="s">
        <v>256</v>
      </c>
      <c r="F54" s="53" t="s">
        <v>43</v>
      </c>
      <c r="G54" s="38">
        <v>45299</v>
      </c>
      <c r="H54" s="39" t="s">
        <v>195</v>
      </c>
      <c r="I54" s="55">
        <v>1</v>
      </c>
      <c r="J54" s="37" t="s">
        <v>70</v>
      </c>
      <c r="K54" s="69" t="s">
        <v>171</v>
      </c>
      <c r="L54" s="86">
        <v>7000000</v>
      </c>
      <c r="M54" s="86">
        <v>0</v>
      </c>
      <c r="N54" s="79" t="s">
        <v>72</v>
      </c>
      <c r="O54" s="37"/>
      <c r="P54" s="37"/>
      <c r="Q54" s="33"/>
    </row>
    <row r="55" spans="2:17" ht="45" customHeight="1" x14ac:dyDescent="0.25">
      <c r="B55" s="37" t="s">
        <v>279</v>
      </c>
      <c r="C55" s="66" t="s">
        <v>280</v>
      </c>
      <c r="D55" s="66" t="s">
        <v>96</v>
      </c>
      <c r="E55" s="37" t="s">
        <v>257</v>
      </c>
      <c r="F55" s="53" t="s">
        <v>43</v>
      </c>
      <c r="G55" s="38">
        <v>45299</v>
      </c>
      <c r="H55" s="39" t="s">
        <v>195</v>
      </c>
      <c r="I55" s="55">
        <v>1</v>
      </c>
      <c r="J55" s="37" t="s">
        <v>70</v>
      </c>
      <c r="K55" s="69" t="s">
        <v>171</v>
      </c>
      <c r="L55" s="86">
        <v>7000000</v>
      </c>
      <c r="M55" s="86">
        <v>0</v>
      </c>
      <c r="N55" s="79" t="s">
        <v>72</v>
      </c>
      <c r="O55" s="37"/>
      <c r="P55" s="37"/>
      <c r="Q55" s="33"/>
    </row>
    <row r="56" spans="2:17" ht="45" customHeight="1" x14ac:dyDescent="0.25">
      <c r="B56" s="37" t="s">
        <v>279</v>
      </c>
      <c r="C56" s="66" t="s">
        <v>280</v>
      </c>
      <c r="D56" s="66" t="s">
        <v>96</v>
      </c>
      <c r="E56" s="37" t="s">
        <v>258</v>
      </c>
      <c r="F56" s="53" t="s">
        <v>43</v>
      </c>
      <c r="G56" s="38">
        <v>45299</v>
      </c>
      <c r="H56" s="39" t="s">
        <v>195</v>
      </c>
      <c r="I56" s="55">
        <v>1</v>
      </c>
      <c r="J56" s="37" t="s">
        <v>70</v>
      </c>
      <c r="K56" s="69" t="s">
        <v>171</v>
      </c>
      <c r="L56" s="86">
        <v>7000000</v>
      </c>
      <c r="M56" s="86">
        <v>0</v>
      </c>
      <c r="N56" s="79" t="s">
        <v>72</v>
      </c>
      <c r="O56" s="37"/>
      <c r="P56" s="37"/>
      <c r="Q56" s="33"/>
    </row>
    <row r="57" spans="2:17" ht="45" customHeight="1" x14ac:dyDescent="0.25">
      <c r="B57" s="37" t="s">
        <v>279</v>
      </c>
      <c r="C57" s="66" t="s">
        <v>280</v>
      </c>
      <c r="D57" s="66" t="s">
        <v>96</v>
      </c>
      <c r="E57" s="37" t="s">
        <v>259</v>
      </c>
      <c r="F57" s="53" t="s">
        <v>43</v>
      </c>
      <c r="G57" s="38">
        <v>45299</v>
      </c>
      <c r="H57" s="39" t="s">
        <v>195</v>
      </c>
      <c r="I57" s="55">
        <v>1</v>
      </c>
      <c r="J57" s="37" t="s">
        <v>70</v>
      </c>
      <c r="K57" s="69" t="s">
        <v>171</v>
      </c>
      <c r="L57" s="86">
        <v>7000000</v>
      </c>
      <c r="M57" s="86">
        <v>0</v>
      </c>
      <c r="N57" s="79" t="s">
        <v>72</v>
      </c>
      <c r="O57" s="37"/>
      <c r="P57" s="37"/>
      <c r="Q57" s="33"/>
    </row>
    <row r="58" spans="2:17" ht="45" customHeight="1" x14ac:dyDescent="0.25">
      <c r="B58" s="37" t="s">
        <v>279</v>
      </c>
      <c r="C58" s="66" t="s">
        <v>280</v>
      </c>
      <c r="D58" s="66" t="s">
        <v>96</v>
      </c>
      <c r="E58" s="37" t="s">
        <v>260</v>
      </c>
      <c r="F58" s="53" t="s">
        <v>43</v>
      </c>
      <c r="G58" s="38">
        <v>45299</v>
      </c>
      <c r="H58" s="39" t="s">
        <v>195</v>
      </c>
      <c r="I58" s="55">
        <v>1</v>
      </c>
      <c r="J58" s="37" t="s">
        <v>70</v>
      </c>
      <c r="K58" s="69" t="s">
        <v>171</v>
      </c>
      <c r="L58" s="86">
        <v>7000000</v>
      </c>
      <c r="M58" s="86">
        <v>0</v>
      </c>
      <c r="N58" s="79" t="s">
        <v>72</v>
      </c>
      <c r="O58" s="37"/>
      <c r="P58" s="37"/>
      <c r="Q58" s="33"/>
    </row>
    <row r="59" spans="2:17" ht="45" customHeight="1" x14ac:dyDescent="0.25">
      <c r="B59" s="37" t="s">
        <v>279</v>
      </c>
      <c r="C59" s="66" t="s">
        <v>280</v>
      </c>
      <c r="D59" s="66" t="s">
        <v>96</v>
      </c>
      <c r="E59" s="37" t="s">
        <v>261</v>
      </c>
      <c r="F59" s="53" t="s">
        <v>43</v>
      </c>
      <c r="G59" s="38">
        <v>45293</v>
      </c>
      <c r="H59" s="39" t="s">
        <v>233</v>
      </c>
      <c r="I59" s="55">
        <v>1</v>
      </c>
      <c r="J59" s="37" t="s">
        <v>70</v>
      </c>
      <c r="K59" s="69" t="s">
        <v>171</v>
      </c>
      <c r="L59" s="86">
        <v>7000000</v>
      </c>
      <c r="M59" s="86">
        <v>0</v>
      </c>
      <c r="N59" s="79" t="s">
        <v>72</v>
      </c>
      <c r="O59" s="37"/>
      <c r="P59" s="37"/>
      <c r="Q59" s="33"/>
    </row>
    <row r="60" spans="2:17" ht="45" customHeight="1" x14ac:dyDescent="0.25">
      <c r="B60" s="37" t="s">
        <v>279</v>
      </c>
      <c r="C60" s="66" t="s">
        <v>280</v>
      </c>
      <c r="D60" s="66" t="s">
        <v>96</v>
      </c>
      <c r="E60" s="37" t="s">
        <v>262</v>
      </c>
      <c r="F60" s="53" t="s">
        <v>43</v>
      </c>
      <c r="G60" s="38">
        <v>45293</v>
      </c>
      <c r="H60" s="39" t="s">
        <v>233</v>
      </c>
      <c r="I60" s="55">
        <v>1</v>
      </c>
      <c r="J60" s="37" t="s">
        <v>70</v>
      </c>
      <c r="K60" s="69" t="s">
        <v>171</v>
      </c>
      <c r="L60" s="86">
        <v>7000000</v>
      </c>
      <c r="M60" s="86">
        <v>0</v>
      </c>
      <c r="N60" s="79" t="s">
        <v>72</v>
      </c>
      <c r="O60" s="37"/>
      <c r="P60" s="37"/>
      <c r="Q60" s="33"/>
    </row>
    <row r="61" spans="2:17" ht="45" customHeight="1" x14ac:dyDescent="0.25">
      <c r="B61" s="37" t="s">
        <v>279</v>
      </c>
      <c r="C61" s="66" t="s">
        <v>280</v>
      </c>
      <c r="D61" s="66" t="s">
        <v>96</v>
      </c>
      <c r="E61" s="37" t="s">
        <v>263</v>
      </c>
      <c r="F61" s="53" t="s">
        <v>43</v>
      </c>
      <c r="G61" s="38">
        <v>45293</v>
      </c>
      <c r="H61" s="39" t="s">
        <v>233</v>
      </c>
      <c r="I61" s="55">
        <v>1</v>
      </c>
      <c r="J61" s="37" t="s">
        <v>70</v>
      </c>
      <c r="K61" s="69" t="s">
        <v>171</v>
      </c>
      <c r="L61" s="86">
        <v>7000000</v>
      </c>
      <c r="M61" s="86">
        <v>0</v>
      </c>
      <c r="N61" s="79" t="s">
        <v>72</v>
      </c>
      <c r="O61" s="37"/>
      <c r="P61" s="37"/>
      <c r="Q61" s="33"/>
    </row>
    <row r="62" spans="2:17" ht="45" customHeight="1" x14ac:dyDescent="0.25">
      <c r="B62" s="37" t="s">
        <v>279</v>
      </c>
      <c r="C62" s="66" t="s">
        <v>280</v>
      </c>
      <c r="D62" s="66" t="s">
        <v>96</v>
      </c>
      <c r="E62" s="37" t="s">
        <v>264</v>
      </c>
      <c r="F62" s="53" t="s">
        <v>43</v>
      </c>
      <c r="G62" s="38">
        <v>45299</v>
      </c>
      <c r="H62" s="39" t="s">
        <v>195</v>
      </c>
      <c r="I62" s="55">
        <v>1</v>
      </c>
      <c r="J62" s="37" t="s">
        <v>70</v>
      </c>
      <c r="K62" s="69" t="s">
        <v>171</v>
      </c>
      <c r="L62" s="86">
        <v>7000000</v>
      </c>
      <c r="M62" s="86">
        <v>0</v>
      </c>
      <c r="N62" s="79" t="s">
        <v>72</v>
      </c>
      <c r="O62" s="37"/>
      <c r="P62" s="37"/>
      <c r="Q62" s="33"/>
    </row>
    <row r="63" spans="2:17" ht="45" customHeight="1" x14ac:dyDescent="0.25">
      <c r="B63" s="37" t="s">
        <v>279</v>
      </c>
      <c r="C63" s="66" t="s">
        <v>280</v>
      </c>
      <c r="D63" s="66" t="s">
        <v>96</v>
      </c>
      <c r="E63" s="37" t="s">
        <v>265</v>
      </c>
      <c r="F63" s="53" t="s">
        <v>43</v>
      </c>
      <c r="G63" s="38">
        <v>45299</v>
      </c>
      <c r="H63" s="39" t="s">
        <v>195</v>
      </c>
      <c r="I63" s="55">
        <v>1</v>
      </c>
      <c r="J63" s="37" t="s">
        <v>70</v>
      </c>
      <c r="K63" s="69" t="s">
        <v>171</v>
      </c>
      <c r="L63" s="86">
        <v>7000000</v>
      </c>
      <c r="M63" s="86">
        <v>0</v>
      </c>
      <c r="N63" s="79" t="s">
        <v>72</v>
      </c>
      <c r="O63" s="37"/>
      <c r="P63" s="37"/>
      <c r="Q63" s="33"/>
    </row>
    <row r="64" spans="2:17" ht="45" customHeight="1" x14ac:dyDescent="0.25">
      <c r="B64" s="37" t="s">
        <v>279</v>
      </c>
      <c r="C64" s="66" t="s">
        <v>280</v>
      </c>
      <c r="D64" s="66" t="s">
        <v>96</v>
      </c>
      <c r="E64" s="37" t="s">
        <v>266</v>
      </c>
      <c r="F64" s="53" t="s">
        <v>43</v>
      </c>
      <c r="G64" s="38">
        <v>45299</v>
      </c>
      <c r="H64" s="39" t="s">
        <v>195</v>
      </c>
      <c r="I64" s="55">
        <v>1</v>
      </c>
      <c r="J64" s="37" t="s">
        <v>70</v>
      </c>
      <c r="K64" s="69" t="s">
        <v>171</v>
      </c>
      <c r="L64" s="86">
        <v>7000000</v>
      </c>
      <c r="M64" s="86">
        <v>0</v>
      </c>
      <c r="N64" s="79" t="s">
        <v>72</v>
      </c>
      <c r="O64" s="37"/>
      <c r="P64" s="37"/>
      <c r="Q64" s="33"/>
    </row>
    <row r="65" spans="2:17" ht="45" customHeight="1" x14ac:dyDescent="0.25">
      <c r="B65" s="37" t="s">
        <v>279</v>
      </c>
      <c r="C65" s="66" t="s">
        <v>280</v>
      </c>
      <c r="D65" s="66" t="s">
        <v>96</v>
      </c>
      <c r="E65" s="37" t="s">
        <v>267</v>
      </c>
      <c r="F65" s="53" t="s">
        <v>43</v>
      </c>
      <c r="G65" s="38">
        <v>45293</v>
      </c>
      <c r="H65" s="39" t="s">
        <v>233</v>
      </c>
      <c r="I65" s="55">
        <v>1</v>
      </c>
      <c r="J65" s="37" t="s">
        <v>70</v>
      </c>
      <c r="K65" s="69" t="s">
        <v>171</v>
      </c>
      <c r="L65" s="86">
        <v>7000000</v>
      </c>
      <c r="M65" s="86">
        <v>0</v>
      </c>
      <c r="N65" s="79" t="s">
        <v>72</v>
      </c>
      <c r="O65" s="37"/>
      <c r="P65" s="37"/>
      <c r="Q65" s="33"/>
    </row>
    <row r="66" spans="2:17" ht="45" customHeight="1" x14ac:dyDescent="0.25">
      <c r="B66" s="37" t="s">
        <v>279</v>
      </c>
      <c r="C66" s="66" t="s">
        <v>280</v>
      </c>
      <c r="D66" s="66" t="s">
        <v>96</v>
      </c>
      <c r="E66" s="37" t="s">
        <v>268</v>
      </c>
      <c r="F66" s="53" t="s">
        <v>43</v>
      </c>
      <c r="G66" s="38">
        <v>45299</v>
      </c>
      <c r="H66" s="39" t="s">
        <v>195</v>
      </c>
      <c r="I66" s="55">
        <v>1</v>
      </c>
      <c r="J66" s="37" t="s">
        <v>70</v>
      </c>
      <c r="K66" s="69" t="s">
        <v>171</v>
      </c>
      <c r="L66" s="86">
        <v>7000000</v>
      </c>
      <c r="M66" s="86">
        <v>0</v>
      </c>
      <c r="N66" s="79" t="s">
        <v>72</v>
      </c>
      <c r="O66" s="37"/>
      <c r="P66" s="37"/>
      <c r="Q66" s="33"/>
    </row>
    <row r="67" spans="2:17" ht="45" customHeight="1" x14ac:dyDescent="0.25">
      <c r="B67" s="37" t="s">
        <v>279</v>
      </c>
      <c r="C67" s="66" t="s">
        <v>280</v>
      </c>
      <c r="D67" s="66" t="s">
        <v>96</v>
      </c>
      <c r="E67" s="37" t="s">
        <v>269</v>
      </c>
      <c r="F67" s="53" t="s">
        <v>43</v>
      </c>
      <c r="G67" s="38">
        <v>45293</v>
      </c>
      <c r="H67" s="39" t="s">
        <v>233</v>
      </c>
      <c r="I67" s="55">
        <v>1</v>
      </c>
      <c r="J67" s="37" t="s">
        <v>70</v>
      </c>
      <c r="K67" s="69" t="s">
        <v>171</v>
      </c>
      <c r="L67" s="86">
        <v>7000000</v>
      </c>
      <c r="M67" s="86">
        <v>0</v>
      </c>
      <c r="N67" s="79" t="s">
        <v>72</v>
      </c>
      <c r="O67" s="37"/>
      <c r="P67" s="37"/>
      <c r="Q67" s="33"/>
    </row>
    <row r="68" spans="2:17" ht="45" customHeight="1" x14ac:dyDescent="0.25">
      <c r="B68" s="37" t="s">
        <v>279</v>
      </c>
      <c r="C68" s="66" t="s">
        <v>280</v>
      </c>
      <c r="D68" s="66" t="s">
        <v>96</v>
      </c>
      <c r="E68" s="70" t="s">
        <v>270</v>
      </c>
      <c r="F68" s="53" t="s">
        <v>43</v>
      </c>
      <c r="G68" s="40">
        <v>45299</v>
      </c>
      <c r="H68" s="41" t="s">
        <v>195</v>
      </c>
      <c r="I68" s="55">
        <v>1</v>
      </c>
      <c r="J68" s="37" t="s">
        <v>70</v>
      </c>
      <c r="K68" s="69" t="s">
        <v>171</v>
      </c>
      <c r="L68" s="86">
        <v>7000000</v>
      </c>
      <c r="M68" s="86">
        <v>0</v>
      </c>
      <c r="N68" s="79" t="s">
        <v>72</v>
      </c>
      <c r="O68" s="37"/>
      <c r="P68" s="37"/>
      <c r="Q68" s="33"/>
    </row>
    <row r="69" spans="2:17" ht="45" customHeight="1" x14ac:dyDescent="0.25">
      <c r="B69" s="37" t="s">
        <v>279</v>
      </c>
      <c r="C69" s="66" t="s">
        <v>280</v>
      </c>
      <c r="D69" s="78" t="s">
        <v>96</v>
      </c>
      <c r="E69" s="71" t="s">
        <v>271</v>
      </c>
      <c r="F69" s="53" t="s">
        <v>43</v>
      </c>
      <c r="G69" s="42">
        <v>45292</v>
      </c>
      <c r="H69" s="42" t="s">
        <v>237</v>
      </c>
      <c r="I69" s="55">
        <v>1</v>
      </c>
      <c r="J69" s="37" t="s">
        <v>70</v>
      </c>
      <c r="K69" s="69" t="s">
        <v>171</v>
      </c>
      <c r="L69" s="86">
        <v>36000000</v>
      </c>
      <c r="M69" s="86">
        <v>0</v>
      </c>
      <c r="N69" s="79" t="s">
        <v>72</v>
      </c>
      <c r="O69" s="37"/>
      <c r="P69" s="37"/>
      <c r="Q69" s="33"/>
    </row>
    <row r="70" spans="2:17" ht="45" customHeight="1" x14ac:dyDescent="0.25">
      <c r="B70" s="66" t="s">
        <v>281</v>
      </c>
      <c r="C70" s="66" t="s">
        <v>282</v>
      </c>
      <c r="D70" s="78" t="s">
        <v>96</v>
      </c>
      <c r="E70" s="79" t="s">
        <v>345</v>
      </c>
      <c r="F70" s="53" t="s">
        <v>39</v>
      </c>
      <c r="G70" s="42">
        <v>45292</v>
      </c>
      <c r="H70" s="42" t="s">
        <v>237</v>
      </c>
      <c r="I70" s="55">
        <v>1</v>
      </c>
      <c r="J70" s="37" t="s">
        <v>70</v>
      </c>
      <c r="K70" s="69" t="s">
        <v>171</v>
      </c>
      <c r="L70" s="86">
        <v>46780000</v>
      </c>
      <c r="M70" s="86">
        <v>0</v>
      </c>
      <c r="N70" s="79" t="s">
        <v>72</v>
      </c>
      <c r="O70" s="37"/>
      <c r="P70" s="37"/>
      <c r="Q70" s="33"/>
    </row>
    <row r="71" spans="2:17" ht="45" customHeight="1" x14ac:dyDescent="0.25">
      <c r="B71" s="66" t="s">
        <v>281</v>
      </c>
      <c r="C71" s="66" t="s">
        <v>282</v>
      </c>
      <c r="D71" s="78" t="s">
        <v>96</v>
      </c>
      <c r="E71" s="79" t="s">
        <v>344</v>
      </c>
      <c r="F71" s="53" t="s">
        <v>39</v>
      </c>
      <c r="G71" s="42">
        <v>45292</v>
      </c>
      <c r="H71" s="42" t="s">
        <v>237</v>
      </c>
      <c r="I71" s="55">
        <v>1</v>
      </c>
      <c r="J71" s="37" t="s">
        <v>70</v>
      </c>
      <c r="K71" s="69" t="s">
        <v>171</v>
      </c>
      <c r="L71" s="86">
        <v>0</v>
      </c>
      <c r="M71" s="86">
        <v>0</v>
      </c>
      <c r="N71" s="79" t="s">
        <v>72</v>
      </c>
      <c r="O71" s="37"/>
      <c r="P71" s="37"/>
      <c r="Q71" s="33"/>
    </row>
    <row r="72" spans="2:17" ht="45" customHeight="1" x14ac:dyDescent="0.25">
      <c r="B72" s="78" t="s">
        <v>281</v>
      </c>
      <c r="C72" s="78" t="s">
        <v>282</v>
      </c>
      <c r="D72" s="78" t="s">
        <v>96</v>
      </c>
      <c r="E72" s="79" t="s">
        <v>360</v>
      </c>
      <c r="F72" s="53" t="s">
        <v>39</v>
      </c>
      <c r="G72" s="42">
        <v>45292</v>
      </c>
      <c r="H72" s="42" t="s">
        <v>237</v>
      </c>
      <c r="I72" s="55">
        <v>1</v>
      </c>
      <c r="J72" s="79" t="s">
        <v>70</v>
      </c>
      <c r="K72" s="44" t="s">
        <v>87</v>
      </c>
      <c r="L72" s="86">
        <v>50000000</v>
      </c>
      <c r="M72" s="86">
        <v>0</v>
      </c>
      <c r="N72" s="79" t="s">
        <v>72</v>
      </c>
      <c r="O72" s="79"/>
      <c r="P72" s="79"/>
      <c r="Q72" s="33"/>
    </row>
    <row r="73" spans="2:17" ht="45" customHeight="1" x14ac:dyDescent="0.25">
      <c r="B73" s="78" t="s">
        <v>281</v>
      </c>
      <c r="C73" s="78" t="s">
        <v>282</v>
      </c>
      <c r="D73" s="78" t="s">
        <v>96</v>
      </c>
      <c r="E73" s="79" t="s">
        <v>361</v>
      </c>
      <c r="F73" s="53" t="s">
        <v>39</v>
      </c>
      <c r="G73" s="42">
        <v>45292</v>
      </c>
      <c r="H73" s="42" t="s">
        <v>237</v>
      </c>
      <c r="I73" s="55">
        <v>1</v>
      </c>
      <c r="J73" s="79" t="s">
        <v>70</v>
      </c>
      <c r="K73" s="44" t="s">
        <v>87</v>
      </c>
      <c r="L73" s="86">
        <v>0</v>
      </c>
      <c r="M73" s="86">
        <v>0</v>
      </c>
      <c r="N73" s="79" t="s">
        <v>72</v>
      </c>
      <c r="O73" s="79"/>
      <c r="P73" s="79"/>
      <c r="Q73" s="33"/>
    </row>
    <row r="74" spans="2:17" ht="45" customHeight="1" x14ac:dyDescent="0.25">
      <c r="B74" s="78" t="s">
        <v>281</v>
      </c>
      <c r="C74" s="78" t="s">
        <v>282</v>
      </c>
      <c r="D74" s="78" t="s">
        <v>96</v>
      </c>
      <c r="E74" s="79" t="s">
        <v>494</v>
      </c>
      <c r="F74" s="53" t="s">
        <v>40</v>
      </c>
      <c r="G74" s="42">
        <v>45292</v>
      </c>
      <c r="H74" s="42" t="s">
        <v>237</v>
      </c>
      <c r="I74" s="55">
        <v>1</v>
      </c>
      <c r="J74" s="79" t="s">
        <v>70</v>
      </c>
      <c r="K74" s="44" t="s">
        <v>87</v>
      </c>
      <c r="L74" s="86">
        <v>30000000</v>
      </c>
      <c r="M74" s="86">
        <v>2</v>
      </c>
      <c r="N74" s="79" t="s">
        <v>72</v>
      </c>
      <c r="O74" s="79"/>
      <c r="P74" s="79"/>
      <c r="Q74" s="33"/>
    </row>
    <row r="75" spans="2:17" ht="45" customHeight="1" x14ac:dyDescent="0.25">
      <c r="B75" s="78" t="s">
        <v>281</v>
      </c>
      <c r="C75" s="78" t="s">
        <v>282</v>
      </c>
      <c r="D75" s="78" t="s">
        <v>96</v>
      </c>
      <c r="E75" s="79" t="s">
        <v>495</v>
      </c>
      <c r="F75" s="53" t="s">
        <v>40</v>
      </c>
      <c r="G75" s="42">
        <v>45292</v>
      </c>
      <c r="H75" s="42" t="s">
        <v>237</v>
      </c>
      <c r="I75" s="55">
        <v>1</v>
      </c>
      <c r="J75" s="79" t="s">
        <v>70</v>
      </c>
      <c r="K75" s="44" t="s">
        <v>87</v>
      </c>
      <c r="L75" s="86">
        <v>100000000</v>
      </c>
      <c r="M75" s="86">
        <v>3</v>
      </c>
      <c r="N75" s="79" t="s">
        <v>72</v>
      </c>
      <c r="O75" s="79"/>
      <c r="P75" s="79"/>
      <c r="Q75" s="33"/>
    </row>
    <row r="76" spans="2:17" ht="45" customHeight="1" x14ac:dyDescent="0.25">
      <c r="B76" s="78" t="s">
        <v>281</v>
      </c>
      <c r="C76" s="78" t="s">
        <v>282</v>
      </c>
      <c r="D76" s="78" t="s">
        <v>96</v>
      </c>
      <c r="E76" s="79" t="s">
        <v>496</v>
      </c>
      <c r="F76" s="53" t="s">
        <v>40</v>
      </c>
      <c r="G76" s="42">
        <v>45292</v>
      </c>
      <c r="H76" s="42" t="s">
        <v>237</v>
      </c>
      <c r="I76" s="55">
        <v>1</v>
      </c>
      <c r="J76" s="79" t="s">
        <v>70</v>
      </c>
      <c r="K76" s="44" t="s">
        <v>87</v>
      </c>
      <c r="L76" s="86">
        <v>2000000</v>
      </c>
      <c r="M76" s="86">
        <v>4</v>
      </c>
      <c r="N76" s="79" t="s">
        <v>72</v>
      </c>
      <c r="O76" s="79"/>
      <c r="P76" s="79"/>
      <c r="Q76" s="33"/>
    </row>
    <row r="77" spans="2:17" ht="45" customHeight="1" x14ac:dyDescent="0.25">
      <c r="B77" s="37" t="s">
        <v>283</v>
      </c>
      <c r="C77" s="37" t="s">
        <v>284</v>
      </c>
      <c r="D77" s="37" t="s">
        <v>105</v>
      </c>
      <c r="E77" s="37" t="s">
        <v>100</v>
      </c>
      <c r="F77" s="53" t="s">
        <v>44</v>
      </c>
      <c r="G77" s="36">
        <v>45306</v>
      </c>
      <c r="H77" s="36">
        <v>45641</v>
      </c>
      <c r="I77" s="43">
        <v>1</v>
      </c>
      <c r="J77" s="44" t="s">
        <v>85</v>
      </c>
      <c r="K77" s="44" t="s">
        <v>87</v>
      </c>
      <c r="L77" s="86">
        <v>0</v>
      </c>
      <c r="M77" s="86">
        <v>0</v>
      </c>
      <c r="N77" s="79" t="s">
        <v>72</v>
      </c>
      <c r="O77" s="37"/>
      <c r="P77" s="37"/>
      <c r="Q77" s="33"/>
    </row>
    <row r="78" spans="2:17" ht="45" customHeight="1" x14ac:dyDescent="0.25">
      <c r="B78" s="37" t="s">
        <v>283</v>
      </c>
      <c r="C78" s="37" t="s">
        <v>284</v>
      </c>
      <c r="D78" s="37" t="s">
        <v>106</v>
      </c>
      <c r="E78" s="37" t="s">
        <v>102</v>
      </c>
      <c r="F78" s="53" t="s">
        <v>44</v>
      </c>
      <c r="G78" s="36">
        <v>45306</v>
      </c>
      <c r="H78" s="36">
        <v>45641</v>
      </c>
      <c r="I78" s="43">
        <v>1</v>
      </c>
      <c r="J78" s="44" t="s">
        <v>85</v>
      </c>
      <c r="K78" s="87" t="s">
        <v>103</v>
      </c>
      <c r="L78" s="86">
        <v>0</v>
      </c>
      <c r="M78" s="86">
        <v>0</v>
      </c>
      <c r="N78" s="79" t="s">
        <v>72</v>
      </c>
      <c r="O78" s="37"/>
      <c r="P78" s="37"/>
      <c r="Q78" s="33"/>
    </row>
    <row r="79" spans="2:17" ht="45" customHeight="1" x14ac:dyDescent="0.25">
      <c r="B79" s="37" t="s">
        <v>283</v>
      </c>
      <c r="C79" s="37" t="s">
        <v>284</v>
      </c>
      <c r="D79" s="37" t="s">
        <v>107</v>
      </c>
      <c r="E79" s="37" t="s">
        <v>101</v>
      </c>
      <c r="F79" s="53" t="s">
        <v>44</v>
      </c>
      <c r="G79" s="36">
        <v>45306</v>
      </c>
      <c r="H79" s="36">
        <v>45641</v>
      </c>
      <c r="I79" s="43">
        <v>1</v>
      </c>
      <c r="J79" s="44" t="s">
        <v>85</v>
      </c>
      <c r="K79" s="87" t="s">
        <v>104</v>
      </c>
      <c r="L79" s="86">
        <v>0</v>
      </c>
      <c r="M79" s="86">
        <v>0</v>
      </c>
      <c r="N79" s="79" t="s">
        <v>72</v>
      </c>
      <c r="O79" s="37"/>
      <c r="P79" s="37"/>
      <c r="Q79" s="33"/>
    </row>
    <row r="80" spans="2:17" ht="45" customHeight="1" x14ac:dyDescent="0.25">
      <c r="B80" s="37" t="s">
        <v>94</v>
      </c>
      <c r="C80" s="66" t="s">
        <v>95</v>
      </c>
      <c r="D80" s="66" t="s">
        <v>96</v>
      </c>
      <c r="E80" s="57" t="s">
        <v>97</v>
      </c>
      <c r="F80" s="53" t="s">
        <v>38</v>
      </c>
      <c r="G80" s="36">
        <v>45306</v>
      </c>
      <c r="H80" s="36">
        <v>45641</v>
      </c>
      <c r="I80" s="43">
        <v>1</v>
      </c>
      <c r="J80" s="44" t="s">
        <v>85</v>
      </c>
      <c r="K80" s="44" t="s">
        <v>87</v>
      </c>
      <c r="L80" s="86">
        <v>50400000</v>
      </c>
      <c r="M80" s="86">
        <v>0</v>
      </c>
      <c r="N80" s="79" t="s">
        <v>72</v>
      </c>
      <c r="O80" s="37"/>
      <c r="P80" s="37"/>
      <c r="Q80" s="33"/>
    </row>
    <row r="81" spans="2:17" ht="45" customHeight="1" x14ac:dyDescent="0.25">
      <c r="B81" s="37" t="s">
        <v>94</v>
      </c>
      <c r="C81" s="66" t="s">
        <v>95</v>
      </c>
      <c r="D81" s="66" t="s">
        <v>96</v>
      </c>
      <c r="E81" s="45" t="s">
        <v>98</v>
      </c>
      <c r="F81" s="53" t="s">
        <v>38</v>
      </c>
      <c r="G81" s="36">
        <v>45306</v>
      </c>
      <c r="H81" s="36">
        <v>45641</v>
      </c>
      <c r="I81" s="43">
        <v>1</v>
      </c>
      <c r="J81" s="44" t="s">
        <v>85</v>
      </c>
      <c r="K81" s="44" t="s">
        <v>87</v>
      </c>
      <c r="L81" s="86">
        <v>0</v>
      </c>
      <c r="M81" s="86">
        <v>0</v>
      </c>
      <c r="N81" s="79" t="s">
        <v>72</v>
      </c>
      <c r="O81" s="37"/>
      <c r="P81" s="37"/>
      <c r="Q81" s="33"/>
    </row>
    <row r="82" spans="2:17" ht="45" customHeight="1" x14ac:dyDescent="0.25">
      <c r="B82" s="37" t="s">
        <v>94</v>
      </c>
      <c r="C82" s="66" t="s">
        <v>95</v>
      </c>
      <c r="D82" s="66" t="s">
        <v>96</v>
      </c>
      <c r="E82" s="45" t="s">
        <v>99</v>
      </c>
      <c r="F82" s="53" t="s">
        <v>38</v>
      </c>
      <c r="G82" s="36">
        <v>45306</v>
      </c>
      <c r="H82" s="36">
        <v>45641</v>
      </c>
      <c r="I82" s="43">
        <v>1</v>
      </c>
      <c r="J82" s="44" t="s">
        <v>85</v>
      </c>
      <c r="K82" s="44" t="s">
        <v>87</v>
      </c>
      <c r="L82" s="86">
        <v>0</v>
      </c>
      <c r="M82" s="86">
        <v>0</v>
      </c>
      <c r="N82" s="79" t="s">
        <v>72</v>
      </c>
      <c r="O82" s="37"/>
      <c r="P82" s="37"/>
      <c r="Q82" s="33"/>
    </row>
    <row r="83" spans="2:17" ht="45" customHeight="1" x14ac:dyDescent="0.25">
      <c r="B83" s="37" t="s">
        <v>94</v>
      </c>
      <c r="C83" s="66" t="s">
        <v>95</v>
      </c>
      <c r="D83" s="66" t="s">
        <v>96</v>
      </c>
      <c r="E83" s="72" t="s">
        <v>108</v>
      </c>
      <c r="F83" s="53" t="s">
        <v>46</v>
      </c>
      <c r="G83" s="46">
        <v>45306</v>
      </c>
      <c r="H83" s="46">
        <v>45641</v>
      </c>
      <c r="I83" s="43">
        <v>1</v>
      </c>
      <c r="J83" s="44" t="s">
        <v>85</v>
      </c>
      <c r="K83" s="87" t="s">
        <v>113</v>
      </c>
      <c r="L83" s="86">
        <v>25000000</v>
      </c>
      <c r="M83" s="86">
        <v>0</v>
      </c>
      <c r="N83" s="79" t="s">
        <v>72</v>
      </c>
      <c r="O83" s="37"/>
      <c r="P83" s="37"/>
      <c r="Q83" s="33"/>
    </row>
    <row r="84" spans="2:17" ht="61.5" customHeight="1" x14ac:dyDescent="0.25">
      <c r="B84" s="37" t="s">
        <v>94</v>
      </c>
      <c r="C84" s="66" t="s">
        <v>95</v>
      </c>
      <c r="D84" s="66" t="s">
        <v>96</v>
      </c>
      <c r="E84" s="72" t="s">
        <v>109</v>
      </c>
      <c r="F84" s="53" t="s">
        <v>46</v>
      </c>
      <c r="G84" s="46">
        <v>45306</v>
      </c>
      <c r="H84" s="46">
        <v>45641</v>
      </c>
      <c r="I84" s="43">
        <v>1</v>
      </c>
      <c r="J84" s="44" t="s">
        <v>85</v>
      </c>
      <c r="K84" s="87" t="s">
        <v>114</v>
      </c>
      <c r="L84" s="86">
        <v>6500000</v>
      </c>
      <c r="M84" s="86">
        <v>0</v>
      </c>
      <c r="N84" s="79" t="s">
        <v>72</v>
      </c>
      <c r="O84" s="37"/>
      <c r="P84" s="37"/>
      <c r="Q84" s="33"/>
    </row>
    <row r="85" spans="2:17" ht="45" customHeight="1" x14ac:dyDescent="0.25">
      <c r="B85" s="37" t="s">
        <v>94</v>
      </c>
      <c r="C85" s="66" t="s">
        <v>95</v>
      </c>
      <c r="D85" s="66" t="s">
        <v>96</v>
      </c>
      <c r="E85" s="72" t="s">
        <v>110</v>
      </c>
      <c r="F85" s="53" t="s">
        <v>46</v>
      </c>
      <c r="G85" s="46">
        <v>45550</v>
      </c>
      <c r="H85" s="46">
        <v>45641</v>
      </c>
      <c r="I85" s="43">
        <v>1</v>
      </c>
      <c r="J85" s="44" t="s">
        <v>85</v>
      </c>
      <c r="K85" s="87" t="s">
        <v>115</v>
      </c>
      <c r="L85" s="86">
        <v>5500000</v>
      </c>
      <c r="M85" s="86">
        <v>0</v>
      </c>
      <c r="N85" s="79" t="s">
        <v>72</v>
      </c>
      <c r="O85" s="37"/>
      <c r="P85" s="37"/>
      <c r="Q85" s="33"/>
    </row>
    <row r="86" spans="2:17" ht="45" customHeight="1" x14ac:dyDescent="0.25">
      <c r="B86" s="37" t="s">
        <v>94</v>
      </c>
      <c r="C86" s="66" t="s">
        <v>95</v>
      </c>
      <c r="D86" s="66" t="s">
        <v>96</v>
      </c>
      <c r="E86" s="57" t="s">
        <v>111</v>
      </c>
      <c r="F86" s="53" t="s">
        <v>46</v>
      </c>
      <c r="G86" s="36">
        <v>45306</v>
      </c>
      <c r="H86" s="36">
        <v>45641</v>
      </c>
      <c r="I86" s="43">
        <v>1</v>
      </c>
      <c r="J86" s="44" t="s">
        <v>85</v>
      </c>
      <c r="K86" s="135" t="s">
        <v>739</v>
      </c>
      <c r="L86" s="86">
        <v>30000000</v>
      </c>
      <c r="M86" s="86">
        <v>0</v>
      </c>
      <c r="N86" s="79" t="s">
        <v>72</v>
      </c>
      <c r="O86" s="37"/>
      <c r="P86" s="37"/>
      <c r="Q86" s="33"/>
    </row>
    <row r="87" spans="2:17" ht="45" customHeight="1" x14ac:dyDescent="0.25">
      <c r="B87" s="37" t="s">
        <v>94</v>
      </c>
      <c r="C87" s="66" t="s">
        <v>95</v>
      </c>
      <c r="D87" s="66" t="s">
        <v>96</v>
      </c>
      <c r="E87" s="57" t="s">
        <v>112</v>
      </c>
      <c r="F87" s="53" t="s">
        <v>46</v>
      </c>
      <c r="G87" s="36">
        <v>45306</v>
      </c>
      <c r="H87" s="36">
        <v>45641</v>
      </c>
      <c r="I87" s="43">
        <v>1</v>
      </c>
      <c r="J87" s="44" t="s">
        <v>85</v>
      </c>
      <c r="K87" s="87" t="s">
        <v>116</v>
      </c>
      <c r="L87" s="86">
        <v>4000000</v>
      </c>
      <c r="M87" s="86">
        <v>0</v>
      </c>
      <c r="N87" s="79" t="s">
        <v>72</v>
      </c>
      <c r="O87" s="37"/>
      <c r="P87" s="37"/>
      <c r="Q87" s="33"/>
    </row>
    <row r="88" spans="2:17" ht="45" customHeight="1" x14ac:dyDescent="0.25">
      <c r="B88" s="37" t="s">
        <v>94</v>
      </c>
      <c r="C88" s="66" t="s">
        <v>95</v>
      </c>
      <c r="D88" s="66" t="s">
        <v>96</v>
      </c>
      <c r="E88" s="57" t="s">
        <v>117</v>
      </c>
      <c r="F88" s="53" t="s">
        <v>46</v>
      </c>
      <c r="G88" s="36">
        <v>45306</v>
      </c>
      <c r="H88" s="36">
        <v>45641</v>
      </c>
      <c r="I88" s="43">
        <v>1</v>
      </c>
      <c r="J88" s="44" t="s">
        <v>85</v>
      </c>
      <c r="K88" s="87" t="s">
        <v>118</v>
      </c>
      <c r="L88" s="86">
        <v>38500000</v>
      </c>
      <c r="M88" s="86">
        <v>0</v>
      </c>
      <c r="N88" s="79" t="s">
        <v>72</v>
      </c>
      <c r="O88" s="37"/>
      <c r="P88" s="37"/>
      <c r="Q88" s="33"/>
    </row>
    <row r="89" spans="2:17" ht="45" customHeight="1" x14ac:dyDescent="0.25">
      <c r="B89" s="37" t="s">
        <v>94</v>
      </c>
      <c r="C89" s="66" t="s">
        <v>95</v>
      </c>
      <c r="D89" s="66" t="s">
        <v>96</v>
      </c>
      <c r="E89" s="57" t="s">
        <v>124</v>
      </c>
      <c r="F89" s="53" t="s">
        <v>48</v>
      </c>
      <c r="G89" s="36">
        <v>45292</v>
      </c>
      <c r="H89" s="36">
        <v>45656</v>
      </c>
      <c r="I89" s="43">
        <v>1</v>
      </c>
      <c r="J89" s="44" t="s">
        <v>85</v>
      </c>
      <c r="K89" s="87" t="s">
        <v>87</v>
      </c>
      <c r="L89" s="86">
        <v>37302727</v>
      </c>
      <c r="M89" s="86">
        <v>0</v>
      </c>
      <c r="N89" s="79" t="s">
        <v>72</v>
      </c>
      <c r="O89" s="37"/>
      <c r="P89" s="37"/>
      <c r="Q89" s="33"/>
    </row>
    <row r="90" spans="2:17" ht="45" customHeight="1" x14ac:dyDescent="0.25">
      <c r="B90" s="37" t="s">
        <v>94</v>
      </c>
      <c r="C90" s="66" t="s">
        <v>95</v>
      </c>
      <c r="D90" s="66" t="s">
        <v>96</v>
      </c>
      <c r="E90" s="57" t="s">
        <v>125</v>
      </c>
      <c r="F90" s="53" t="s">
        <v>48</v>
      </c>
      <c r="G90" s="36">
        <v>45292</v>
      </c>
      <c r="H90" s="36">
        <v>45656</v>
      </c>
      <c r="I90" s="43">
        <v>1</v>
      </c>
      <c r="J90" s="44" t="s">
        <v>85</v>
      </c>
      <c r="K90" s="87" t="s">
        <v>136</v>
      </c>
      <c r="L90" s="86">
        <v>0</v>
      </c>
      <c r="M90" s="86">
        <v>0</v>
      </c>
      <c r="N90" s="79" t="s">
        <v>72</v>
      </c>
      <c r="O90" s="37"/>
      <c r="P90" s="37"/>
      <c r="Q90" s="33"/>
    </row>
    <row r="91" spans="2:17" ht="45" customHeight="1" x14ac:dyDescent="0.25">
      <c r="B91" s="37" t="s">
        <v>94</v>
      </c>
      <c r="C91" s="66" t="s">
        <v>95</v>
      </c>
      <c r="D91" s="66" t="s">
        <v>96</v>
      </c>
      <c r="E91" s="57" t="s">
        <v>126</v>
      </c>
      <c r="F91" s="53" t="s">
        <v>48</v>
      </c>
      <c r="G91" s="36">
        <v>45292</v>
      </c>
      <c r="H91" s="36">
        <v>45337</v>
      </c>
      <c r="I91" s="43">
        <v>1</v>
      </c>
      <c r="J91" s="44" t="s">
        <v>85</v>
      </c>
      <c r="K91" s="87" t="s">
        <v>87</v>
      </c>
      <c r="L91" s="86">
        <v>0</v>
      </c>
      <c r="M91" s="86">
        <v>0</v>
      </c>
      <c r="N91" s="79" t="s">
        <v>72</v>
      </c>
      <c r="O91" s="37"/>
      <c r="P91" s="37"/>
      <c r="Q91" s="33"/>
    </row>
    <row r="92" spans="2:17" ht="45" customHeight="1" x14ac:dyDescent="0.25">
      <c r="B92" s="37" t="s">
        <v>94</v>
      </c>
      <c r="C92" s="66" t="s">
        <v>95</v>
      </c>
      <c r="D92" s="66" t="s">
        <v>96</v>
      </c>
      <c r="E92" s="57" t="s">
        <v>127</v>
      </c>
      <c r="F92" s="53" t="s">
        <v>48</v>
      </c>
      <c r="G92" s="36">
        <v>45292</v>
      </c>
      <c r="H92" s="36">
        <v>45656</v>
      </c>
      <c r="I92" s="43">
        <v>1</v>
      </c>
      <c r="J92" s="44" t="s">
        <v>85</v>
      </c>
      <c r="K92" s="87" t="s">
        <v>137</v>
      </c>
      <c r="L92" s="86">
        <v>0</v>
      </c>
      <c r="M92" s="86">
        <v>0</v>
      </c>
      <c r="N92" s="79" t="s">
        <v>72</v>
      </c>
      <c r="O92" s="37"/>
      <c r="P92" s="37"/>
      <c r="Q92" s="33"/>
    </row>
    <row r="93" spans="2:17" ht="45" customHeight="1" x14ac:dyDescent="0.25">
      <c r="B93" s="37" t="s">
        <v>94</v>
      </c>
      <c r="C93" s="66" t="s">
        <v>95</v>
      </c>
      <c r="D93" s="66" t="s">
        <v>96</v>
      </c>
      <c r="E93" s="57" t="s">
        <v>128</v>
      </c>
      <c r="F93" s="53" t="s">
        <v>48</v>
      </c>
      <c r="G93" s="36">
        <v>45306</v>
      </c>
      <c r="H93" s="36">
        <v>45412</v>
      </c>
      <c r="I93" s="43">
        <v>1</v>
      </c>
      <c r="J93" s="44" t="s">
        <v>85</v>
      </c>
      <c r="K93" s="87" t="s">
        <v>138</v>
      </c>
      <c r="L93" s="86">
        <v>0</v>
      </c>
      <c r="M93" s="86">
        <v>0</v>
      </c>
      <c r="N93" s="79" t="s">
        <v>72</v>
      </c>
      <c r="O93" s="37"/>
      <c r="P93" s="37"/>
      <c r="Q93" s="33"/>
    </row>
    <row r="94" spans="2:17" ht="45" customHeight="1" x14ac:dyDescent="0.25">
      <c r="B94" s="37" t="s">
        <v>94</v>
      </c>
      <c r="C94" s="66" t="s">
        <v>95</v>
      </c>
      <c r="D94" s="66" t="s">
        <v>96</v>
      </c>
      <c r="E94" s="57" t="s">
        <v>129</v>
      </c>
      <c r="F94" s="53" t="s">
        <v>48</v>
      </c>
      <c r="G94" s="36">
        <v>45337</v>
      </c>
      <c r="H94" s="36">
        <v>45503</v>
      </c>
      <c r="I94" s="43">
        <v>1</v>
      </c>
      <c r="J94" s="44" t="s">
        <v>85</v>
      </c>
      <c r="K94" s="135" t="s">
        <v>740</v>
      </c>
      <c r="L94" s="86">
        <v>0</v>
      </c>
      <c r="M94" s="86">
        <v>0</v>
      </c>
      <c r="N94" s="79" t="s">
        <v>72</v>
      </c>
      <c r="O94" s="37"/>
      <c r="P94" s="37"/>
      <c r="Q94" s="33"/>
    </row>
    <row r="95" spans="2:17" ht="45" customHeight="1" x14ac:dyDescent="0.25">
      <c r="B95" s="37" t="s">
        <v>94</v>
      </c>
      <c r="C95" s="66" t="s">
        <v>95</v>
      </c>
      <c r="D95" s="66" t="s">
        <v>96</v>
      </c>
      <c r="E95" s="57" t="s">
        <v>130</v>
      </c>
      <c r="F95" s="53" t="s">
        <v>48</v>
      </c>
      <c r="G95" s="36">
        <v>45324</v>
      </c>
      <c r="H95" s="36">
        <v>45656</v>
      </c>
      <c r="I95" s="43">
        <v>1</v>
      </c>
      <c r="J95" s="44" t="s">
        <v>85</v>
      </c>
      <c r="K95" s="87" t="s">
        <v>103</v>
      </c>
      <c r="L95" s="86">
        <v>0</v>
      </c>
      <c r="M95" s="86">
        <v>0</v>
      </c>
      <c r="N95" s="79" t="s">
        <v>72</v>
      </c>
      <c r="O95" s="37"/>
      <c r="P95" s="37"/>
      <c r="Q95" s="33"/>
    </row>
    <row r="96" spans="2:17" ht="45" customHeight="1" x14ac:dyDescent="0.25">
      <c r="B96" s="37" t="s">
        <v>94</v>
      </c>
      <c r="C96" s="66" t="s">
        <v>95</v>
      </c>
      <c r="D96" s="66" t="s">
        <v>96</v>
      </c>
      <c r="E96" s="57" t="s">
        <v>131</v>
      </c>
      <c r="F96" s="53" t="s">
        <v>48</v>
      </c>
      <c r="G96" s="36">
        <v>45387</v>
      </c>
      <c r="H96" s="36">
        <v>45656</v>
      </c>
      <c r="I96" s="43">
        <v>1</v>
      </c>
      <c r="J96" s="44" t="s">
        <v>85</v>
      </c>
      <c r="K96" s="87" t="s">
        <v>138</v>
      </c>
      <c r="L96" s="86">
        <v>0</v>
      </c>
      <c r="M96" s="86">
        <v>0</v>
      </c>
      <c r="N96" s="79" t="s">
        <v>72</v>
      </c>
      <c r="O96" s="37"/>
      <c r="P96" s="37"/>
      <c r="Q96" s="33"/>
    </row>
    <row r="97" spans="2:17" ht="45" customHeight="1" x14ac:dyDescent="0.25">
      <c r="B97" s="37" t="s">
        <v>94</v>
      </c>
      <c r="C97" s="66" t="s">
        <v>95</v>
      </c>
      <c r="D97" s="66" t="s">
        <v>96</v>
      </c>
      <c r="E97" s="57" t="s">
        <v>132</v>
      </c>
      <c r="F97" s="53" t="s">
        <v>48</v>
      </c>
      <c r="G97" s="36">
        <v>45383</v>
      </c>
      <c r="H97" s="36">
        <v>45656</v>
      </c>
      <c r="I97" s="43">
        <v>1</v>
      </c>
      <c r="J97" s="44" t="s">
        <v>85</v>
      </c>
      <c r="K97" s="87" t="s">
        <v>139</v>
      </c>
      <c r="L97" s="86">
        <v>0</v>
      </c>
      <c r="M97" s="86">
        <v>0</v>
      </c>
      <c r="N97" s="79" t="s">
        <v>72</v>
      </c>
      <c r="O97" s="37"/>
      <c r="P97" s="37"/>
      <c r="Q97" s="33"/>
    </row>
    <row r="98" spans="2:17" ht="45" customHeight="1" x14ac:dyDescent="0.25">
      <c r="B98" s="37" t="s">
        <v>94</v>
      </c>
      <c r="C98" s="66" t="s">
        <v>95</v>
      </c>
      <c r="D98" s="66" t="s">
        <v>96</v>
      </c>
      <c r="E98" s="57" t="s">
        <v>133</v>
      </c>
      <c r="F98" s="53" t="s">
        <v>48</v>
      </c>
      <c r="G98" s="36">
        <v>45381</v>
      </c>
      <c r="H98" s="36">
        <v>45565</v>
      </c>
      <c r="I98" s="43">
        <v>1</v>
      </c>
      <c r="J98" s="44" t="s">
        <v>85</v>
      </c>
      <c r="K98" s="87" t="s">
        <v>139</v>
      </c>
      <c r="L98" s="86">
        <v>0</v>
      </c>
      <c r="M98" s="86">
        <v>0</v>
      </c>
      <c r="N98" s="79" t="s">
        <v>72</v>
      </c>
      <c r="O98" s="37"/>
      <c r="P98" s="37"/>
      <c r="Q98" s="33"/>
    </row>
    <row r="99" spans="2:17" ht="45" customHeight="1" x14ac:dyDescent="0.25">
      <c r="B99" s="37" t="s">
        <v>94</v>
      </c>
      <c r="C99" s="66" t="s">
        <v>95</v>
      </c>
      <c r="D99" s="66" t="s">
        <v>96</v>
      </c>
      <c r="E99" s="57" t="s">
        <v>134</v>
      </c>
      <c r="F99" s="53" t="s">
        <v>48</v>
      </c>
      <c r="G99" s="36">
        <v>45381</v>
      </c>
      <c r="H99" s="36">
        <v>45565</v>
      </c>
      <c r="I99" s="43">
        <v>1</v>
      </c>
      <c r="J99" s="44" t="s">
        <v>85</v>
      </c>
      <c r="K99" s="87" t="s">
        <v>139</v>
      </c>
      <c r="L99" s="86">
        <v>0</v>
      </c>
      <c r="M99" s="86">
        <v>0</v>
      </c>
      <c r="N99" s="79" t="s">
        <v>72</v>
      </c>
      <c r="O99" s="37"/>
      <c r="P99" s="37"/>
      <c r="Q99" s="33"/>
    </row>
    <row r="100" spans="2:17" ht="45" customHeight="1" x14ac:dyDescent="0.25">
      <c r="B100" s="37" t="s">
        <v>94</v>
      </c>
      <c r="C100" s="66" t="s">
        <v>95</v>
      </c>
      <c r="D100" s="66" t="s">
        <v>96</v>
      </c>
      <c r="E100" s="57" t="s">
        <v>135</v>
      </c>
      <c r="F100" s="53" t="s">
        <v>48</v>
      </c>
      <c r="G100" s="36">
        <v>45629</v>
      </c>
      <c r="H100" s="36">
        <v>45656</v>
      </c>
      <c r="I100" s="43">
        <v>1</v>
      </c>
      <c r="J100" s="44" t="s">
        <v>85</v>
      </c>
      <c r="K100" s="87" t="s">
        <v>139</v>
      </c>
      <c r="L100" s="86">
        <v>0</v>
      </c>
      <c r="M100" s="86">
        <v>0</v>
      </c>
      <c r="N100" s="79" t="s">
        <v>72</v>
      </c>
      <c r="O100" s="37"/>
      <c r="P100" s="37"/>
      <c r="Q100" s="33"/>
    </row>
    <row r="101" spans="2:17" ht="45" customHeight="1" x14ac:dyDescent="0.25">
      <c r="B101" s="37" t="s">
        <v>94</v>
      </c>
      <c r="C101" s="66" t="s">
        <v>95</v>
      </c>
      <c r="D101" s="66" t="s">
        <v>96</v>
      </c>
      <c r="E101" s="66" t="s">
        <v>154</v>
      </c>
      <c r="F101" s="53" t="s">
        <v>47</v>
      </c>
      <c r="G101" s="36">
        <v>45323</v>
      </c>
      <c r="H101" s="36">
        <v>45639</v>
      </c>
      <c r="I101" s="43">
        <v>1</v>
      </c>
      <c r="J101" s="44" t="s">
        <v>85</v>
      </c>
      <c r="K101" s="37" t="s">
        <v>160</v>
      </c>
      <c r="L101" s="86">
        <v>135000000</v>
      </c>
      <c r="M101" s="86">
        <v>0</v>
      </c>
      <c r="N101" s="79" t="s">
        <v>72</v>
      </c>
      <c r="O101" s="37"/>
      <c r="P101" s="37"/>
      <c r="Q101" s="33"/>
    </row>
    <row r="102" spans="2:17" ht="45" customHeight="1" x14ac:dyDescent="0.25">
      <c r="B102" s="37" t="s">
        <v>94</v>
      </c>
      <c r="C102" s="66" t="s">
        <v>95</v>
      </c>
      <c r="D102" s="66" t="s">
        <v>96</v>
      </c>
      <c r="E102" s="66" t="s">
        <v>155</v>
      </c>
      <c r="F102" s="53" t="s">
        <v>47</v>
      </c>
      <c r="G102" s="36">
        <v>45323</v>
      </c>
      <c r="H102" s="36">
        <v>45639</v>
      </c>
      <c r="I102" s="43">
        <v>1</v>
      </c>
      <c r="J102" s="44" t="s">
        <v>85</v>
      </c>
      <c r="K102" s="37" t="s">
        <v>138</v>
      </c>
      <c r="L102" s="86">
        <v>0</v>
      </c>
      <c r="M102" s="86">
        <v>0</v>
      </c>
      <c r="N102" s="79" t="s">
        <v>72</v>
      </c>
      <c r="O102" s="37"/>
      <c r="P102" s="37"/>
      <c r="Q102" s="33"/>
    </row>
    <row r="103" spans="2:17" ht="45" customHeight="1" x14ac:dyDescent="0.25">
      <c r="B103" s="37" t="s">
        <v>94</v>
      </c>
      <c r="C103" s="66" t="s">
        <v>95</v>
      </c>
      <c r="D103" s="66" t="s">
        <v>96</v>
      </c>
      <c r="E103" s="66" t="s">
        <v>156</v>
      </c>
      <c r="F103" s="53" t="s">
        <v>47</v>
      </c>
      <c r="G103" s="36">
        <v>45323</v>
      </c>
      <c r="H103" s="36">
        <v>45639</v>
      </c>
      <c r="I103" s="43">
        <v>1</v>
      </c>
      <c r="J103" s="44" t="s">
        <v>85</v>
      </c>
      <c r="K103" s="37" t="s">
        <v>103</v>
      </c>
      <c r="L103" s="86">
        <v>0</v>
      </c>
      <c r="M103" s="86">
        <v>0</v>
      </c>
      <c r="N103" s="79" t="s">
        <v>72</v>
      </c>
      <c r="O103" s="37"/>
      <c r="P103" s="37"/>
      <c r="Q103" s="33"/>
    </row>
    <row r="104" spans="2:17" ht="45" customHeight="1" x14ac:dyDescent="0.25">
      <c r="B104" s="37" t="s">
        <v>94</v>
      </c>
      <c r="C104" s="66" t="s">
        <v>95</v>
      </c>
      <c r="D104" s="66" t="s">
        <v>96</v>
      </c>
      <c r="E104" s="66" t="s">
        <v>157</v>
      </c>
      <c r="F104" s="53" t="s">
        <v>47</v>
      </c>
      <c r="G104" s="36">
        <v>45323</v>
      </c>
      <c r="H104" s="36">
        <v>45639</v>
      </c>
      <c r="I104" s="43">
        <v>1</v>
      </c>
      <c r="J104" s="44" t="s">
        <v>85</v>
      </c>
      <c r="K104" s="37" t="s">
        <v>103</v>
      </c>
      <c r="L104" s="86">
        <v>0</v>
      </c>
      <c r="M104" s="86">
        <v>0</v>
      </c>
      <c r="N104" s="79" t="s">
        <v>72</v>
      </c>
      <c r="O104" s="37"/>
      <c r="P104" s="37"/>
      <c r="Q104" s="33"/>
    </row>
    <row r="105" spans="2:17" ht="45" customHeight="1" x14ac:dyDescent="0.25">
      <c r="B105" s="37" t="s">
        <v>94</v>
      </c>
      <c r="C105" s="66" t="s">
        <v>95</v>
      </c>
      <c r="D105" s="66" t="s">
        <v>96</v>
      </c>
      <c r="E105" s="66" t="s">
        <v>158</v>
      </c>
      <c r="F105" s="53" t="s">
        <v>47</v>
      </c>
      <c r="G105" s="36">
        <v>45323</v>
      </c>
      <c r="H105" s="36">
        <v>45639</v>
      </c>
      <c r="I105" s="43">
        <v>1</v>
      </c>
      <c r="J105" s="44" t="s">
        <v>85</v>
      </c>
      <c r="K105" s="37" t="s">
        <v>741</v>
      </c>
      <c r="L105" s="86">
        <v>0</v>
      </c>
      <c r="M105" s="86">
        <v>0</v>
      </c>
      <c r="N105" s="79" t="s">
        <v>72</v>
      </c>
      <c r="O105" s="37"/>
      <c r="P105" s="37"/>
      <c r="Q105" s="33"/>
    </row>
    <row r="106" spans="2:17" ht="45" customHeight="1" x14ac:dyDescent="0.25">
      <c r="B106" s="37" t="s">
        <v>94</v>
      </c>
      <c r="C106" s="66" t="s">
        <v>95</v>
      </c>
      <c r="D106" s="66" t="s">
        <v>96</v>
      </c>
      <c r="E106" s="66" t="s">
        <v>159</v>
      </c>
      <c r="F106" s="53" t="s">
        <v>47</v>
      </c>
      <c r="G106" s="36">
        <v>45323</v>
      </c>
      <c r="H106" s="36">
        <v>45639</v>
      </c>
      <c r="I106" s="43">
        <v>1</v>
      </c>
      <c r="J106" s="44" t="s">
        <v>85</v>
      </c>
      <c r="K106" s="37" t="s">
        <v>103</v>
      </c>
      <c r="L106" s="86">
        <v>0</v>
      </c>
      <c r="M106" s="86">
        <v>0</v>
      </c>
      <c r="N106" s="79" t="s">
        <v>72</v>
      </c>
      <c r="O106" s="37"/>
      <c r="P106" s="37"/>
      <c r="Q106" s="33"/>
    </row>
    <row r="107" spans="2:17" ht="45" customHeight="1" x14ac:dyDescent="0.25">
      <c r="B107" s="79" t="s">
        <v>94</v>
      </c>
      <c r="C107" s="78" t="s">
        <v>95</v>
      </c>
      <c r="D107" s="78" t="s">
        <v>96</v>
      </c>
      <c r="E107" s="78" t="s">
        <v>521</v>
      </c>
      <c r="F107" s="53" t="s">
        <v>45</v>
      </c>
      <c r="G107" s="36">
        <v>45323</v>
      </c>
      <c r="H107" s="36">
        <v>45639</v>
      </c>
      <c r="I107" s="43">
        <v>1</v>
      </c>
      <c r="J107" s="44" t="s">
        <v>85</v>
      </c>
      <c r="K107" s="79" t="s">
        <v>103</v>
      </c>
      <c r="L107" s="86">
        <v>43735000</v>
      </c>
      <c r="M107" s="86">
        <v>0</v>
      </c>
      <c r="N107" s="79" t="s">
        <v>72</v>
      </c>
      <c r="O107" s="79"/>
      <c r="P107" s="79"/>
      <c r="Q107" s="33"/>
    </row>
    <row r="108" spans="2:17" ht="45" customHeight="1" x14ac:dyDescent="0.25">
      <c r="B108" s="79" t="s">
        <v>94</v>
      </c>
      <c r="C108" s="78" t="s">
        <v>95</v>
      </c>
      <c r="D108" s="78" t="s">
        <v>96</v>
      </c>
      <c r="E108" s="78" t="s">
        <v>522</v>
      </c>
      <c r="F108" s="53" t="s">
        <v>45</v>
      </c>
      <c r="G108" s="36">
        <v>45323</v>
      </c>
      <c r="H108" s="36">
        <v>45639</v>
      </c>
      <c r="I108" s="43">
        <v>1</v>
      </c>
      <c r="J108" s="44" t="s">
        <v>85</v>
      </c>
      <c r="K108" s="79" t="s">
        <v>103</v>
      </c>
      <c r="L108" s="86">
        <v>0</v>
      </c>
      <c r="M108" s="86">
        <v>0</v>
      </c>
      <c r="N108" s="79" t="s">
        <v>72</v>
      </c>
      <c r="O108" s="79"/>
      <c r="P108" s="79"/>
      <c r="Q108" s="33"/>
    </row>
    <row r="109" spans="2:17" ht="45" customHeight="1" x14ac:dyDescent="0.25">
      <c r="B109" s="79" t="s">
        <v>94</v>
      </c>
      <c r="C109" s="78" t="s">
        <v>95</v>
      </c>
      <c r="D109" s="78" t="s">
        <v>96</v>
      </c>
      <c r="E109" s="78" t="s">
        <v>523</v>
      </c>
      <c r="F109" s="53" t="s">
        <v>45</v>
      </c>
      <c r="G109" s="36">
        <v>45323</v>
      </c>
      <c r="H109" s="36">
        <v>45639</v>
      </c>
      <c r="I109" s="43">
        <v>1</v>
      </c>
      <c r="J109" s="44" t="s">
        <v>85</v>
      </c>
      <c r="K109" s="79" t="s">
        <v>103</v>
      </c>
      <c r="L109" s="86">
        <v>0</v>
      </c>
      <c r="M109" s="86">
        <v>0</v>
      </c>
      <c r="N109" s="79" t="s">
        <v>72</v>
      </c>
      <c r="O109" s="79"/>
      <c r="P109" s="79"/>
      <c r="Q109" s="33"/>
    </row>
    <row r="110" spans="2:17" ht="45" customHeight="1" x14ac:dyDescent="0.25">
      <c r="B110" s="79" t="s">
        <v>94</v>
      </c>
      <c r="C110" s="78" t="s">
        <v>95</v>
      </c>
      <c r="D110" s="78" t="s">
        <v>96</v>
      </c>
      <c r="E110" s="78" t="s">
        <v>524</v>
      </c>
      <c r="F110" s="53" t="s">
        <v>45</v>
      </c>
      <c r="G110" s="36">
        <v>45383</v>
      </c>
      <c r="H110" s="36">
        <v>45639</v>
      </c>
      <c r="I110" s="43">
        <v>1</v>
      </c>
      <c r="J110" s="44" t="s">
        <v>85</v>
      </c>
      <c r="K110" s="79" t="s">
        <v>525</v>
      </c>
      <c r="L110" s="86">
        <v>93325479</v>
      </c>
      <c r="M110" s="86">
        <v>0</v>
      </c>
      <c r="N110" s="79" t="s">
        <v>72</v>
      </c>
      <c r="O110" s="79"/>
      <c r="P110" s="79"/>
      <c r="Q110" s="33"/>
    </row>
    <row r="111" spans="2:17" ht="45" customHeight="1" x14ac:dyDescent="0.25">
      <c r="B111" s="79" t="s">
        <v>94</v>
      </c>
      <c r="C111" s="78" t="s">
        <v>95</v>
      </c>
      <c r="D111" s="78" t="s">
        <v>96</v>
      </c>
      <c r="E111" s="78" t="s">
        <v>742</v>
      </c>
      <c r="F111" s="53" t="s">
        <v>45</v>
      </c>
      <c r="G111" s="36">
        <v>45323</v>
      </c>
      <c r="H111" s="36">
        <v>45639</v>
      </c>
      <c r="I111" s="43">
        <v>1</v>
      </c>
      <c r="J111" s="44" t="s">
        <v>85</v>
      </c>
      <c r="K111" s="79" t="s">
        <v>103</v>
      </c>
      <c r="L111" s="86">
        <v>0</v>
      </c>
      <c r="M111" s="86">
        <v>0</v>
      </c>
      <c r="N111" s="79" t="s">
        <v>72</v>
      </c>
      <c r="O111" s="79"/>
      <c r="P111" s="79"/>
      <c r="Q111" s="33"/>
    </row>
    <row r="112" spans="2:17" ht="45" customHeight="1" x14ac:dyDescent="0.25">
      <c r="B112" s="79" t="s">
        <v>94</v>
      </c>
      <c r="C112" s="78" t="s">
        <v>95</v>
      </c>
      <c r="D112" s="78" t="s">
        <v>96</v>
      </c>
      <c r="E112" s="78" t="s">
        <v>759</v>
      </c>
      <c r="F112" s="53" t="s">
        <v>50</v>
      </c>
      <c r="G112" s="36"/>
      <c r="H112" s="36"/>
      <c r="I112" s="43"/>
      <c r="J112" s="44"/>
      <c r="K112" s="79" t="s">
        <v>87</v>
      </c>
      <c r="L112" s="86">
        <v>0</v>
      </c>
      <c r="M112" s="86">
        <v>0</v>
      </c>
      <c r="N112" s="79" t="s">
        <v>72</v>
      </c>
      <c r="O112" s="79"/>
      <c r="P112" s="79"/>
      <c r="Q112" s="33"/>
    </row>
    <row r="113" spans="2:17" ht="45" customHeight="1" x14ac:dyDescent="0.25">
      <c r="B113" s="79" t="s">
        <v>94</v>
      </c>
      <c r="C113" s="78" t="s">
        <v>95</v>
      </c>
      <c r="D113" s="78" t="s">
        <v>96</v>
      </c>
      <c r="E113" s="78" t="s">
        <v>763</v>
      </c>
      <c r="F113" s="53" t="s">
        <v>50</v>
      </c>
      <c r="G113" s="36"/>
      <c r="H113" s="36"/>
      <c r="I113" s="43"/>
      <c r="J113" s="44"/>
      <c r="K113" s="79" t="s">
        <v>87</v>
      </c>
      <c r="L113" s="86">
        <v>0</v>
      </c>
      <c r="M113" s="86">
        <v>0</v>
      </c>
      <c r="N113" s="79" t="s">
        <v>72</v>
      </c>
      <c r="O113" s="79"/>
      <c r="P113" s="79"/>
      <c r="Q113" s="33"/>
    </row>
    <row r="114" spans="2:17" ht="45" customHeight="1" x14ac:dyDescent="0.25">
      <c r="B114" s="79" t="s">
        <v>94</v>
      </c>
      <c r="C114" s="78" t="s">
        <v>95</v>
      </c>
      <c r="D114" s="78" t="s">
        <v>96</v>
      </c>
      <c r="E114" s="78" t="s">
        <v>761</v>
      </c>
      <c r="F114" s="53" t="s">
        <v>44</v>
      </c>
      <c r="G114" s="36"/>
      <c r="H114" s="36"/>
      <c r="I114" s="43"/>
      <c r="J114" s="44"/>
      <c r="K114" s="79" t="s">
        <v>87</v>
      </c>
      <c r="L114" s="86">
        <v>0</v>
      </c>
      <c r="M114" s="86">
        <v>0</v>
      </c>
      <c r="N114" s="79" t="s">
        <v>72</v>
      </c>
      <c r="O114" s="79"/>
      <c r="P114" s="79"/>
      <c r="Q114" s="33"/>
    </row>
    <row r="115" spans="2:17" ht="45" customHeight="1" x14ac:dyDescent="0.25">
      <c r="B115" s="79" t="s">
        <v>94</v>
      </c>
      <c r="C115" s="78" t="s">
        <v>95</v>
      </c>
      <c r="D115" s="78" t="s">
        <v>96</v>
      </c>
      <c r="E115" s="78" t="s">
        <v>762</v>
      </c>
      <c r="F115" s="53" t="s">
        <v>44</v>
      </c>
      <c r="G115" s="36"/>
      <c r="H115" s="36"/>
      <c r="I115" s="43"/>
      <c r="J115" s="44"/>
      <c r="K115" s="79" t="s">
        <v>87</v>
      </c>
      <c r="L115" s="86">
        <v>0</v>
      </c>
      <c r="M115" s="86">
        <v>0</v>
      </c>
      <c r="N115" s="79" t="s">
        <v>72</v>
      </c>
      <c r="O115" s="79"/>
      <c r="P115" s="79"/>
      <c r="Q115" s="33"/>
    </row>
    <row r="116" spans="2:17" ht="45" customHeight="1" x14ac:dyDescent="0.25">
      <c r="B116" s="79" t="s">
        <v>94</v>
      </c>
      <c r="C116" s="78" t="s">
        <v>95</v>
      </c>
      <c r="D116" s="78" t="s">
        <v>96</v>
      </c>
      <c r="E116" s="78" t="s">
        <v>760</v>
      </c>
      <c r="F116" s="53" t="s">
        <v>54</v>
      </c>
      <c r="G116" s="36"/>
      <c r="H116" s="36"/>
      <c r="I116" s="43"/>
      <c r="J116" s="44"/>
      <c r="K116" s="79" t="s">
        <v>87</v>
      </c>
      <c r="L116" s="86">
        <v>0</v>
      </c>
      <c r="M116" s="86">
        <v>0</v>
      </c>
      <c r="N116" s="79" t="s">
        <v>72</v>
      </c>
      <c r="O116" s="79"/>
      <c r="P116" s="79"/>
      <c r="Q116" s="33"/>
    </row>
    <row r="117" spans="2:17" ht="45" customHeight="1" x14ac:dyDescent="0.25">
      <c r="B117" s="37" t="s">
        <v>283</v>
      </c>
      <c r="C117" s="37" t="s">
        <v>285</v>
      </c>
      <c r="D117" s="37" t="s">
        <v>141</v>
      </c>
      <c r="E117" s="65" t="s">
        <v>140</v>
      </c>
      <c r="F117" s="53" t="s">
        <v>44</v>
      </c>
      <c r="G117" s="47">
        <v>45306</v>
      </c>
      <c r="H117" s="47">
        <v>45641</v>
      </c>
      <c r="I117" s="43">
        <v>1</v>
      </c>
      <c r="J117" s="44" t="s">
        <v>85</v>
      </c>
      <c r="K117" s="37" t="s">
        <v>151</v>
      </c>
      <c r="L117" s="86">
        <v>0</v>
      </c>
      <c r="M117" s="86">
        <v>0</v>
      </c>
      <c r="N117" s="79" t="s">
        <v>72</v>
      </c>
      <c r="O117" s="37"/>
      <c r="P117" s="37"/>
      <c r="Q117" s="33"/>
    </row>
    <row r="118" spans="2:17" ht="45" customHeight="1" x14ac:dyDescent="0.25">
      <c r="B118" s="37" t="s">
        <v>283</v>
      </c>
      <c r="C118" s="37" t="s">
        <v>286</v>
      </c>
      <c r="D118" s="65" t="s">
        <v>143</v>
      </c>
      <c r="E118" s="65" t="s">
        <v>142</v>
      </c>
      <c r="F118" s="53" t="s">
        <v>49</v>
      </c>
      <c r="G118" s="47">
        <v>45306</v>
      </c>
      <c r="H118" s="47">
        <v>45641</v>
      </c>
      <c r="I118" s="43">
        <v>1</v>
      </c>
      <c r="J118" s="44" t="s">
        <v>85</v>
      </c>
      <c r="K118" s="65" t="s">
        <v>144</v>
      </c>
      <c r="L118" s="86">
        <v>163795000</v>
      </c>
      <c r="M118" s="86">
        <v>0</v>
      </c>
      <c r="N118" s="79" t="s">
        <v>72</v>
      </c>
      <c r="O118" s="37"/>
      <c r="P118" s="37"/>
      <c r="Q118" s="33"/>
    </row>
    <row r="119" spans="2:17" ht="45" customHeight="1" x14ac:dyDescent="0.25">
      <c r="B119" s="37" t="s">
        <v>283</v>
      </c>
      <c r="C119" s="37" t="s">
        <v>286</v>
      </c>
      <c r="D119" s="65" t="s">
        <v>150</v>
      </c>
      <c r="E119" s="65" t="s">
        <v>145</v>
      </c>
      <c r="F119" s="53" t="s">
        <v>49</v>
      </c>
      <c r="G119" s="47">
        <v>45306</v>
      </c>
      <c r="H119" s="47">
        <v>45641</v>
      </c>
      <c r="I119" s="43">
        <v>1</v>
      </c>
      <c r="J119" s="44" t="s">
        <v>85</v>
      </c>
      <c r="K119" s="65" t="s">
        <v>152</v>
      </c>
      <c r="L119" s="86">
        <v>445400000</v>
      </c>
      <c r="M119" s="86">
        <v>0</v>
      </c>
      <c r="N119" s="79" t="s">
        <v>72</v>
      </c>
      <c r="O119" s="37"/>
      <c r="P119" s="37"/>
      <c r="Q119" s="33"/>
    </row>
    <row r="120" spans="2:17" ht="45" customHeight="1" x14ac:dyDescent="0.25">
      <c r="B120" s="37" t="s">
        <v>283</v>
      </c>
      <c r="C120" s="37" t="s">
        <v>286</v>
      </c>
      <c r="D120" s="65" t="s">
        <v>150</v>
      </c>
      <c r="E120" s="73" t="s">
        <v>146</v>
      </c>
      <c r="F120" s="53" t="s">
        <v>49</v>
      </c>
      <c r="G120" s="47">
        <v>45306</v>
      </c>
      <c r="H120" s="47">
        <v>45641</v>
      </c>
      <c r="I120" s="43">
        <v>1</v>
      </c>
      <c r="J120" s="44" t="s">
        <v>85</v>
      </c>
      <c r="K120" s="65" t="s">
        <v>153</v>
      </c>
      <c r="L120" s="60">
        <v>30000000</v>
      </c>
      <c r="M120" s="86">
        <v>0</v>
      </c>
      <c r="N120" s="79" t="s">
        <v>72</v>
      </c>
      <c r="O120" s="37"/>
      <c r="P120" s="37"/>
      <c r="Q120" s="33"/>
    </row>
    <row r="121" spans="2:17" ht="45" customHeight="1" x14ac:dyDescent="0.25">
      <c r="B121" s="138" t="s">
        <v>611</v>
      </c>
      <c r="C121" s="10" t="s">
        <v>612</v>
      </c>
      <c r="D121" s="10" t="s">
        <v>613</v>
      </c>
      <c r="E121" s="73" t="s">
        <v>729</v>
      </c>
      <c r="F121" s="53" t="s">
        <v>50</v>
      </c>
      <c r="G121" s="47">
        <v>45306</v>
      </c>
      <c r="H121" s="47">
        <v>45641</v>
      </c>
      <c r="I121" s="43">
        <v>1</v>
      </c>
      <c r="J121" s="44" t="s">
        <v>85</v>
      </c>
      <c r="K121" s="65" t="s">
        <v>349</v>
      </c>
      <c r="L121" s="60">
        <v>0</v>
      </c>
      <c r="M121" s="86">
        <v>0</v>
      </c>
      <c r="N121" s="79" t="s">
        <v>72</v>
      </c>
      <c r="O121" s="79"/>
      <c r="P121" s="79"/>
      <c r="Q121" s="33"/>
    </row>
    <row r="122" spans="2:17" ht="45" customHeight="1" x14ac:dyDescent="0.25">
      <c r="B122" s="138" t="s">
        <v>611</v>
      </c>
      <c r="C122" s="11" t="s">
        <v>710</v>
      </c>
      <c r="D122" s="11" t="s">
        <v>711</v>
      </c>
      <c r="E122" s="73" t="s">
        <v>712</v>
      </c>
      <c r="F122" s="53" t="s">
        <v>44</v>
      </c>
      <c r="G122" s="47">
        <v>45306</v>
      </c>
      <c r="H122" s="47">
        <v>45641</v>
      </c>
      <c r="I122" s="43">
        <v>1</v>
      </c>
      <c r="J122" s="44" t="s">
        <v>85</v>
      </c>
      <c r="K122" s="65" t="s">
        <v>743</v>
      </c>
      <c r="L122" s="60">
        <v>0</v>
      </c>
      <c r="M122" s="86">
        <v>0</v>
      </c>
      <c r="N122" s="79" t="s">
        <v>72</v>
      </c>
      <c r="O122" s="79"/>
      <c r="P122" s="79"/>
      <c r="Q122" s="33"/>
    </row>
    <row r="123" spans="2:17" ht="45" customHeight="1" x14ac:dyDescent="0.25">
      <c r="B123" s="138" t="s">
        <v>611</v>
      </c>
      <c r="C123" s="11" t="s">
        <v>713</v>
      </c>
      <c r="D123" s="11" t="s">
        <v>714</v>
      </c>
      <c r="E123" s="73" t="s">
        <v>749</v>
      </c>
      <c r="F123" s="53" t="s">
        <v>50</v>
      </c>
      <c r="G123" s="47">
        <v>45306</v>
      </c>
      <c r="H123" s="47">
        <v>45641</v>
      </c>
      <c r="I123" s="43">
        <v>1</v>
      </c>
      <c r="J123" s="44" t="s">
        <v>85</v>
      </c>
      <c r="K123" s="65" t="s">
        <v>457</v>
      </c>
      <c r="L123" s="60">
        <v>0</v>
      </c>
      <c r="M123" s="86">
        <v>0</v>
      </c>
      <c r="N123" s="79" t="s">
        <v>72</v>
      </c>
      <c r="O123" s="79"/>
      <c r="P123" s="79"/>
      <c r="Q123" s="33"/>
    </row>
    <row r="124" spans="2:17" ht="45" customHeight="1" x14ac:dyDescent="0.25">
      <c r="B124" s="138" t="s">
        <v>447</v>
      </c>
      <c r="C124" s="10" t="s">
        <v>728</v>
      </c>
      <c r="D124" s="10" t="s">
        <v>448</v>
      </c>
      <c r="E124" s="73" t="s">
        <v>449</v>
      </c>
      <c r="F124" s="53" t="s">
        <v>51</v>
      </c>
      <c r="G124" s="47">
        <v>45306</v>
      </c>
      <c r="H124" s="47">
        <v>45641</v>
      </c>
      <c r="I124" s="43">
        <v>1</v>
      </c>
      <c r="J124" s="44" t="s">
        <v>85</v>
      </c>
      <c r="K124" s="65" t="s">
        <v>457</v>
      </c>
      <c r="L124" s="60">
        <v>110000000</v>
      </c>
      <c r="M124" s="86">
        <v>0</v>
      </c>
      <c r="N124" s="79" t="s">
        <v>72</v>
      </c>
      <c r="O124" s="79"/>
      <c r="P124" s="79"/>
      <c r="Q124" s="33"/>
    </row>
    <row r="125" spans="2:17" ht="45" customHeight="1" x14ac:dyDescent="0.25">
      <c r="B125" s="138" t="s">
        <v>447</v>
      </c>
      <c r="C125" s="10" t="s">
        <v>728</v>
      </c>
      <c r="D125" s="78" t="s">
        <v>96</v>
      </c>
      <c r="E125" s="161" t="s">
        <v>450</v>
      </c>
      <c r="F125" s="53" t="s">
        <v>51</v>
      </c>
      <c r="G125" s="47">
        <v>45306</v>
      </c>
      <c r="H125" s="47">
        <v>45641</v>
      </c>
      <c r="I125" s="43">
        <v>1</v>
      </c>
      <c r="J125" s="44" t="s">
        <v>85</v>
      </c>
      <c r="K125" s="65" t="s">
        <v>153</v>
      </c>
      <c r="L125" s="152">
        <v>104000000</v>
      </c>
      <c r="M125" s="86">
        <v>0</v>
      </c>
      <c r="N125" s="79" t="s">
        <v>72</v>
      </c>
      <c r="O125" s="79"/>
      <c r="P125" s="79"/>
      <c r="Q125" s="33"/>
    </row>
    <row r="126" spans="2:17" ht="45" customHeight="1" x14ac:dyDescent="0.25">
      <c r="B126" s="138" t="s">
        <v>447</v>
      </c>
      <c r="C126" s="10" t="s">
        <v>728</v>
      </c>
      <c r="D126" s="78" t="s">
        <v>96</v>
      </c>
      <c r="E126" s="161" t="s">
        <v>451</v>
      </c>
      <c r="F126" s="53" t="s">
        <v>51</v>
      </c>
      <c r="G126" s="47">
        <v>45306</v>
      </c>
      <c r="H126" s="47">
        <v>45641</v>
      </c>
      <c r="I126" s="43">
        <v>1</v>
      </c>
      <c r="J126" s="44" t="s">
        <v>85</v>
      </c>
      <c r="K126" s="65" t="s">
        <v>457</v>
      </c>
      <c r="L126" s="152">
        <v>30000000</v>
      </c>
      <c r="M126" s="86">
        <v>0</v>
      </c>
      <c r="N126" s="79" t="s">
        <v>72</v>
      </c>
      <c r="O126" s="79"/>
      <c r="P126" s="79"/>
      <c r="Q126" s="33"/>
    </row>
    <row r="127" spans="2:17" ht="45" customHeight="1" x14ac:dyDescent="0.25">
      <c r="B127" s="138" t="s">
        <v>447</v>
      </c>
      <c r="C127" s="10" t="s">
        <v>728</v>
      </c>
      <c r="D127" s="78" t="s">
        <v>96</v>
      </c>
      <c r="E127" s="161" t="s">
        <v>452</v>
      </c>
      <c r="F127" s="53" t="s">
        <v>51</v>
      </c>
      <c r="G127" s="47">
        <v>45306</v>
      </c>
      <c r="H127" s="47">
        <v>45641</v>
      </c>
      <c r="I127" s="43">
        <v>1</v>
      </c>
      <c r="J127" s="44" t="s">
        <v>85</v>
      </c>
      <c r="K127" s="65" t="s">
        <v>457</v>
      </c>
      <c r="L127" s="152">
        <v>32000000</v>
      </c>
      <c r="M127" s="86">
        <v>0</v>
      </c>
      <c r="N127" s="79" t="s">
        <v>72</v>
      </c>
      <c r="O127" s="79"/>
      <c r="P127" s="79"/>
      <c r="Q127" s="33"/>
    </row>
    <row r="128" spans="2:17" ht="45" customHeight="1" x14ac:dyDescent="0.25">
      <c r="B128" s="138" t="s">
        <v>447</v>
      </c>
      <c r="C128" s="10" t="s">
        <v>728</v>
      </c>
      <c r="D128" s="78" t="s">
        <v>96</v>
      </c>
      <c r="E128" s="161" t="s">
        <v>453</v>
      </c>
      <c r="F128" s="53" t="s">
        <v>51</v>
      </c>
      <c r="G128" s="47">
        <v>45306</v>
      </c>
      <c r="H128" s="47">
        <v>45641</v>
      </c>
      <c r="I128" s="43">
        <v>1</v>
      </c>
      <c r="J128" s="44" t="s">
        <v>85</v>
      </c>
      <c r="K128" s="65" t="s">
        <v>457</v>
      </c>
      <c r="L128" s="152">
        <v>32000000</v>
      </c>
      <c r="M128" s="86">
        <v>0</v>
      </c>
      <c r="N128" s="79" t="s">
        <v>72</v>
      </c>
      <c r="O128" s="79"/>
      <c r="P128" s="79"/>
      <c r="Q128" s="33"/>
    </row>
    <row r="129" spans="2:17" ht="45" customHeight="1" x14ac:dyDescent="0.25">
      <c r="B129" s="138" t="s">
        <v>447</v>
      </c>
      <c r="C129" s="10" t="s">
        <v>728</v>
      </c>
      <c r="D129" s="78" t="s">
        <v>96</v>
      </c>
      <c r="E129" s="161" t="s">
        <v>454</v>
      </c>
      <c r="F129" s="53" t="s">
        <v>51</v>
      </c>
      <c r="G129" s="47">
        <v>45306</v>
      </c>
      <c r="H129" s="47">
        <v>45641</v>
      </c>
      <c r="I129" s="43">
        <v>1</v>
      </c>
      <c r="J129" s="44" t="s">
        <v>85</v>
      </c>
      <c r="K129" s="65" t="s">
        <v>457</v>
      </c>
      <c r="L129" s="152">
        <v>20000000</v>
      </c>
      <c r="M129" s="86">
        <v>0</v>
      </c>
      <c r="N129" s="79" t="s">
        <v>72</v>
      </c>
      <c r="O129" s="79"/>
      <c r="P129" s="79"/>
      <c r="Q129" s="33"/>
    </row>
    <row r="130" spans="2:17" ht="45" customHeight="1" x14ac:dyDescent="0.25">
      <c r="B130" s="138" t="s">
        <v>447</v>
      </c>
      <c r="C130" s="10" t="s">
        <v>728</v>
      </c>
      <c r="D130" s="78" t="s">
        <v>96</v>
      </c>
      <c r="E130" s="175" t="s">
        <v>455</v>
      </c>
      <c r="F130" s="53" t="s">
        <v>51</v>
      </c>
      <c r="G130" s="47">
        <v>45306</v>
      </c>
      <c r="H130" s="47">
        <v>45641</v>
      </c>
      <c r="I130" s="43">
        <v>1</v>
      </c>
      <c r="J130" s="44" t="s">
        <v>85</v>
      </c>
      <c r="K130" s="65" t="s">
        <v>457</v>
      </c>
      <c r="L130" s="152">
        <v>42000000</v>
      </c>
      <c r="M130" s="86">
        <v>0</v>
      </c>
      <c r="N130" s="79" t="s">
        <v>72</v>
      </c>
      <c r="O130" s="79"/>
      <c r="P130" s="79"/>
      <c r="Q130" s="33"/>
    </row>
    <row r="131" spans="2:17" ht="45" customHeight="1" x14ac:dyDescent="0.25">
      <c r="B131" s="138" t="s">
        <v>447</v>
      </c>
      <c r="C131" s="10" t="s">
        <v>728</v>
      </c>
      <c r="D131" s="78" t="s">
        <v>96</v>
      </c>
      <c r="E131" s="153" t="s">
        <v>456</v>
      </c>
      <c r="F131" s="53" t="s">
        <v>51</v>
      </c>
      <c r="G131" s="47">
        <v>45306</v>
      </c>
      <c r="H131" s="47">
        <v>45641</v>
      </c>
      <c r="I131" s="43">
        <v>1</v>
      </c>
      <c r="J131" s="44" t="s">
        <v>85</v>
      </c>
      <c r="K131" s="65" t="s">
        <v>153</v>
      </c>
      <c r="L131" s="152">
        <v>20000000</v>
      </c>
      <c r="M131" s="86">
        <v>0</v>
      </c>
      <c r="N131" s="79" t="s">
        <v>72</v>
      </c>
      <c r="O131" s="79"/>
      <c r="P131" s="79"/>
      <c r="Q131" s="33"/>
    </row>
    <row r="132" spans="2:17" ht="45" customHeight="1" x14ac:dyDescent="0.25">
      <c r="B132" s="138" t="s">
        <v>350</v>
      </c>
      <c r="C132" s="10" t="s">
        <v>538</v>
      </c>
      <c r="D132" s="78" t="s">
        <v>96</v>
      </c>
      <c r="E132" s="153" t="s">
        <v>716</v>
      </c>
      <c r="F132" s="53" t="s">
        <v>540</v>
      </c>
      <c r="G132" s="47">
        <v>45306</v>
      </c>
      <c r="H132" s="47">
        <v>45641</v>
      </c>
      <c r="I132" s="43">
        <v>1</v>
      </c>
      <c r="J132" s="44" t="s">
        <v>85</v>
      </c>
      <c r="K132" s="65" t="s">
        <v>153</v>
      </c>
      <c r="L132" s="152">
        <v>0</v>
      </c>
      <c r="M132" s="86">
        <v>0</v>
      </c>
      <c r="N132" s="79" t="s">
        <v>72</v>
      </c>
      <c r="O132" s="79"/>
      <c r="P132" s="79"/>
      <c r="Q132" s="33"/>
    </row>
    <row r="133" spans="2:17" ht="45" customHeight="1" x14ac:dyDescent="0.25">
      <c r="B133" s="138" t="s">
        <v>350</v>
      </c>
      <c r="C133" s="10" t="s">
        <v>538</v>
      </c>
      <c r="D133" s="78" t="s">
        <v>96</v>
      </c>
      <c r="E133" s="153" t="s">
        <v>717</v>
      </c>
      <c r="F133" s="53" t="s">
        <v>540</v>
      </c>
      <c r="G133" s="47">
        <v>45306</v>
      </c>
      <c r="H133" s="47">
        <v>45641</v>
      </c>
      <c r="I133" s="43">
        <v>1</v>
      </c>
      <c r="J133" s="44" t="s">
        <v>85</v>
      </c>
      <c r="K133" s="65" t="s">
        <v>81</v>
      </c>
      <c r="L133" s="152">
        <v>0</v>
      </c>
      <c r="M133" s="86">
        <v>0</v>
      </c>
      <c r="N133" s="79" t="s">
        <v>72</v>
      </c>
      <c r="O133" s="79"/>
      <c r="P133" s="79"/>
      <c r="Q133" s="33"/>
    </row>
    <row r="134" spans="2:17" ht="45" customHeight="1" x14ac:dyDescent="0.25">
      <c r="B134" s="138" t="s">
        <v>350</v>
      </c>
      <c r="C134" s="10" t="s">
        <v>538</v>
      </c>
      <c r="D134" s="10" t="s">
        <v>539</v>
      </c>
      <c r="E134" s="153" t="s">
        <v>715</v>
      </c>
      <c r="F134" s="53" t="s">
        <v>50</v>
      </c>
      <c r="G134" s="47">
        <v>45306</v>
      </c>
      <c r="H134" s="47">
        <v>45641</v>
      </c>
      <c r="I134" s="43">
        <v>1</v>
      </c>
      <c r="J134" s="44" t="s">
        <v>85</v>
      </c>
      <c r="K134" s="65" t="s">
        <v>744</v>
      </c>
      <c r="L134" s="152">
        <v>0</v>
      </c>
      <c r="M134" s="86">
        <v>0</v>
      </c>
      <c r="N134" s="79" t="s">
        <v>72</v>
      </c>
      <c r="O134" s="79"/>
      <c r="P134" s="79"/>
      <c r="Q134" s="33"/>
    </row>
    <row r="135" spans="2:17" ht="45" customHeight="1" x14ac:dyDescent="0.25">
      <c r="B135" s="138" t="s">
        <v>350</v>
      </c>
      <c r="C135" s="10" t="s">
        <v>538</v>
      </c>
      <c r="D135" s="78" t="s">
        <v>96</v>
      </c>
      <c r="E135" s="153" t="s">
        <v>622</v>
      </c>
      <c r="F135" s="53" t="s">
        <v>50</v>
      </c>
      <c r="G135" s="47">
        <v>45306</v>
      </c>
      <c r="H135" s="47">
        <v>45641</v>
      </c>
      <c r="I135" s="43">
        <v>1</v>
      </c>
      <c r="J135" s="44" t="s">
        <v>85</v>
      </c>
      <c r="K135" s="65" t="s">
        <v>457</v>
      </c>
      <c r="L135" s="152">
        <v>40000000</v>
      </c>
      <c r="M135" s="86">
        <v>1</v>
      </c>
      <c r="N135" s="79" t="s">
        <v>72</v>
      </c>
      <c r="O135" s="79"/>
      <c r="P135" s="79"/>
      <c r="Q135" s="33"/>
    </row>
    <row r="136" spans="2:17" ht="45" customHeight="1" x14ac:dyDescent="0.25">
      <c r="B136" s="138" t="s">
        <v>350</v>
      </c>
      <c r="C136" s="10" t="s">
        <v>538</v>
      </c>
      <c r="D136" s="78" t="s">
        <v>96</v>
      </c>
      <c r="E136" s="153" t="s">
        <v>618</v>
      </c>
      <c r="F136" s="53" t="s">
        <v>50</v>
      </c>
      <c r="G136" s="47">
        <v>45306</v>
      </c>
      <c r="H136" s="47">
        <v>45641</v>
      </c>
      <c r="I136" s="43">
        <v>1</v>
      </c>
      <c r="J136" s="44" t="s">
        <v>85</v>
      </c>
      <c r="K136" s="65" t="s">
        <v>745</v>
      </c>
      <c r="L136" s="152">
        <v>80000000</v>
      </c>
      <c r="M136" s="86">
        <v>2</v>
      </c>
      <c r="N136" s="79" t="s">
        <v>72</v>
      </c>
      <c r="O136" s="79"/>
      <c r="P136" s="79"/>
      <c r="Q136" s="33"/>
    </row>
    <row r="137" spans="2:17" ht="45" customHeight="1" x14ac:dyDescent="0.25">
      <c r="B137" s="138" t="s">
        <v>350</v>
      </c>
      <c r="C137" s="10" t="s">
        <v>538</v>
      </c>
      <c r="D137" s="78" t="s">
        <v>96</v>
      </c>
      <c r="E137" s="153" t="s">
        <v>617</v>
      </c>
      <c r="F137" s="53" t="s">
        <v>50</v>
      </c>
      <c r="G137" s="47">
        <v>45306</v>
      </c>
      <c r="H137" s="47">
        <v>45641</v>
      </c>
      <c r="I137" s="43">
        <v>1</v>
      </c>
      <c r="J137" s="44" t="s">
        <v>85</v>
      </c>
      <c r="K137" s="65" t="s">
        <v>745</v>
      </c>
      <c r="L137" s="152">
        <v>250000000</v>
      </c>
      <c r="M137" s="86">
        <v>3</v>
      </c>
      <c r="N137" s="79" t="s">
        <v>72</v>
      </c>
      <c r="O137" s="79"/>
      <c r="P137" s="79"/>
      <c r="Q137" s="33"/>
    </row>
    <row r="138" spans="2:17" ht="45" customHeight="1" x14ac:dyDescent="0.25">
      <c r="B138" s="138" t="s">
        <v>350</v>
      </c>
      <c r="C138" s="10" t="s">
        <v>538</v>
      </c>
      <c r="D138" s="78" t="s">
        <v>96</v>
      </c>
      <c r="E138" s="153" t="s">
        <v>620</v>
      </c>
      <c r="F138" s="53" t="s">
        <v>52</v>
      </c>
      <c r="G138" s="47">
        <v>45306</v>
      </c>
      <c r="H138" s="47">
        <v>45641</v>
      </c>
      <c r="I138" s="43">
        <v>1</v>
      </c>
      <c r="J138" s="44" t="s">
        <v>85</v>
      </c>
      <c r="K138" s="65" t="s">
        <v>457</v>
      </c>
      <c r="L138" s="214">
        <v>14000000</v>
      </c>
      <c r="M138" s="86">
        <v>4</v>
      </c>
      <c r="N138" s="79" t="s">
        <v>72</v>
      </c>
      <c r="O138" s="79"/>
      <c r="P138" s="79"/>
      <c r="Q138" s="33"/>
    </row>
    <row r="139" spans="2:17" ht="45" customHeight="1" x14ac:dyDescent="0.25">
      <c r="B139" s="138" t="s">
        <v>350</v>
      </c>
      <c r="C139" s="10" t="s">
        <v>538</v>
      </c>
      <c r="D139" s="78" t="s">
        <v>96</v>
      </c>
      <c r="E139" s="153" t="s">
        <v>619</v>
      </c>
      <c r="F139" s="53" t="s">
        <v>52</v>
      </c>
      <c r="G139" s="47">
        <v>45306</v>
      </c>
      <c r="H139" s="47">
        <v>45641</v>
      </c>
      <c r="I139" s="43">
        <v>1</v>
      </c>
      <c r="J139" s="44" t="s">
        <v>85</v>
      </c>
      <c r="K139" s="65" t="s">
        <v>457</v>
      </c>
      <c r="L139" s="152">
        <v>40000000</v>
      </c>
      <c r="M139" s="86">
        <v>5</v>
      </c>
      <c r="N139" s="79" t="s">
        <v>72</v>
      </c>
      <c r="O139" s="79"/>
      <c r="P139" s="79"/>
      <c r="Q139" s="33"/>
    </row>
    <row r="140" spans="2:17" ht="45" customHeight="1" x14ac:dyDescent="0.25">
      <c r="B140" s="138" t="s">
        <v>350</v>
      </c>
      <c r="C140" s="10" t="s">
        <v>538</v>
      </c>
      <c r="D140" s="78" t="s">
        <v>96</v>
      </c>
      <c r="E140" s="153" t="s">
        <v>615</v>
      </c>
      <c r="F140" s="53" t="s">
        <v>52</v>
      </c>
      <c r="G140" s="47">
        <v>45306</v>
      </c>
      <c r="H140" s="47">
        <v>45641</v>
      </c>
      <c r="I140" s="43">
        <v>1</v>
      </c>
      <c r="J140" s="44" t="s">
        <v>85</v>
      </c>
      <c r="K140" s="65" t="s">
        <v>457</v>
      </c>
      <c r="L140" s="152">
        <v>15000000</v>
      </c>
      <c r="M140" s="86">
        <v>6</v>
      </c>
      <c r="N140" s="79" t="s">
        <v>72</v>
      </c>
      <c r="O140" s="79"/>
      <c r="P140" s="79"/>
      <c r="Q140" s="33"/>
    </row>
    <row r="141" spans="2:17" ht="45" customHeight="1" x14ac:dyDescent="0.25">
      <c r="B141" s="138" t="s">
        <v>350</v>
      </c>
      <c r="C141" s="10" t="s">
        <v>538</v>
      </c>
      <c r="D141" s="78" t="s">
        <v>96</v>
      </c>
      <c r="E141" s="153" t="s">
        <v>616</v>
      </c>
      <c r="F141" s="53" t="s">
        <v>52</v>
      </c>
      <c r="G141" s="47">
        <v>45306</v>
      </c>
      <c r="H141" s="47">
        <v>45641</v>
      </c>
      <c r="I141" s="43">
        <v>1</v>
      </c>
      <c r="J141" s="44" t="s">
        <v>85</v>
      </c>
      <c r="K141" s="65" t="s">
        <v>457</v>
      </c>
      <c r="L141" s="152">
        <v>55200000</v>
      </c>
      <c r="M141" s="86">
        <v>7</v>
      </c>
      <c r="N141" s="79" t="s">
        <v>72</v>
      </c>
      <c r="O141" s="79"/>
      <c r="P141" s="79"/>
      <c r="Q141" s="33"/>
    </row>
    <row r="142" spans="2:17" ht="45" customHeight="1" x14ac:dyDescent="0.25">
      <c r="B142" s="138" t="s">
        <v>350</v>
      </c>
      <c r="C142" s="10" t="s">
        <v>538</v>
      </c>
      <c r="D142" s="78" t="s">
        <v>96</v>
      </c>
      <c r="E142" s="153" t="s">
        <v>621</v>
      </c>
      <c r="F142" s="53" t="s">
        <v>52</v>
      </c>
      <c r="G142" s="47">
        <v>45306</v>
      </c>
      <c r="H142" s="47">
        <v>45641</v>
      </c>
      <c r="I142" s="43">
        <v>1</v>
      </c>
      <c r="J142" s="44" t="s">
        <v>85</v>
      </c>
      <c r="K142" s="65" t="s">
        <v>457</v>
      </c>
      <c r="L142" s="152">
        <v>200000000</v>
      </c>
      <c r="M142" s="86">
        <v>8</v>
      </c>
      <c r="N142" s="79" t="s">
        <v>72</v>
      </c>
      <c r="O142" s="79"/>
      <c r="P142" s="79"/>
      <c r="Q142" s="33"/>
    </row>
    <row r="143" spans="2:17" ht="45" customHeight="1" x14ac:dyDescent="0.25">
      <c r="B143" s="138" t="s">
        <v>350</v>
      </c>
      <c r="C143" s="10" t="s">
        <v>608</v>
      </c>
      <c r="D143" s="10" t="s">
        <v>609</v>
      </c>
      <c r="E143" s="153" t="s">
        <v>610</v>
      </c>
      <c r="F143" s="53" t="s">
        <v>50</v>
      </c>
      <c r="G143" s="47">
        <v>45306</v>
      </c>
      <c r="H143" s="47">
        <v>45641</v>
      </c>
      <c r="I143" s="43">
        <v>1</v>
      </c>
      <c r="J143" s="44" t="s">
        <v>85</v>
      </c>
      <c r="K143" s="65" t="s">
        <v>353</v>
      </c>
      <c r="L143" s="60">
        <v>0</v>
      </c>
      <c r="M143" s="86">
        <v>9</v>
      </c>
      <c r="N143" s="79" t="s">
        <v>72</v>
      </c>
      <c r="O143" s="79"/>
      <c r="P143" s="79"/>
      <c r="Q143" s="33"/>
    </row>
    <row r="144" spans="2:17" ht="45" customHeight="1" x14ac:dyDescent="0.25">
      <c r="B144" s="138" t="s">
        <v>350</v>
      </c>
      <c r="C144" s="139" t="s">
        <v>352</v>
      </c>
      <c r="D144" s="65" t="s">
        <v>150</v>
      </c>
      <c r="E144" s="73" t="s">
        <v>351</v>
      </c>
      <c r="F144" s="53" t="s">
        <v>39</v>
      </c>
      <c r="G144" s="47">
        <v>45306</v>
      </c>
      <c r="H144" s="47">
        <v>45641</v>
      </c>
      <c r="I144" s="43">
        <v>1</v>
      </c>
      <c r="J144" s="44" t="s">
        <v>85</v>
      </c>
      <c r="K144" s="65" t="s">
        <v>353</v>
      </c>
      <c r="L144" s="60">
        <v>6000000</v>
      </c>
      <c r="M144" s="86">
        <v>11</v>
      </c>
      <c r="N144" s="79" t="s">
        <v>72</v>
      </c>
      <c r="O144" s="37"/>
      <c r="P144" s="37"/>
      <c r="Q144" s="33"/>
    </row>
    <row r="145" spans="2:17" ht="45" customHeight="1" x14ac:dyDescent="0.25">
      <c r="B145" s="138" t="s">
        <v>350</v>
      </c>
      <c r="C145" s="139" t="s">
        <v>352</v>
      </c>
      <c r="D145" s="65" t="s">
        <v>150</v>
      </c>
      <c r="E145" s="153" t="s">
        <v>614</v>
      </c>
      <c r="F145" s="53" t="s">
        <v>39</v>
      </c>
      <c r="G145" s="47">
        <v>45306</v>
      </c>
      <c r="H145" s="47">
        <v>45641</v>
      </c>
      <c r="I145" s="43">
        <v>1</v>
      </c>
      <c r="J145" s="44" t="s">
        <v>85</v>
      </c>
      <c r="K145" s="65" t="s">
        <v>353</v>
      </c>
      <c r="L145" s="60">
        <v>0</v>
      </c>
      <c r="M145" s="86">
        <v>11</v>
      </c>
      <c r="N145" s="79" t="s">
        <v>72</v>
      </c>
      <c r="O145" s="79"/>
      <c r="P145" s="79"/>
      <c r="Q145" s="33"/>
    </row>
    <row r="146" spans="2:17" ht="45" customHeight="1" x14ac:dyDescent="0.25">
      <c r="B146" s="138" t="s">
        <v>355</v>
      </c>
      <c r="C146" s="11" t="s">
        <v>356</v>
      </c>
      <c r="D146" s="65" t="s">
        <v>150</v>
      </c>
      <c r="E146" s="37" t="s">
        <v>357</v>
      </c>
      <c r="F146" s="53" t="s">
        <v>39</v>
      </c>
      <c r="G146" s="47">
        <v>45306</v>
      </c>
      <c r="H146" s="47">
        <v>45641</v>
      </c>
      <c r="I146" s="43">
        <v>1</v>
      </c>
      <c r="J146" s="44" t="s">
        <v>85</v>
      </c>
      <c r="K146" s="37" t="s">
        <v>358</v>
      </c>
      <c r="L146" s="86">
        <v>1600000000</v>
      </c>
      <c r="M146" s="86">
        <v>12</v>
      </c>
      <c r="N146" s="79" t="s">
        <v>72</v>
      </c>
      <c r="O146" s="37"/>
      <c r="P146" s="37"/>
      <c r="Q146" s="33"/>
    </row>
    <row r="147" spans="2:17" ht="45" customHeight="1" x14ac:dyDescent="0.25">
      <c r="B147" s="138" t="s">
        <v>355</v>
      </c>
      <c r="C147" s="11" t="s">
        <v>366</v>
      </c>
      <c r="D147" s="65" t="s">
        <v>150</v>
      </c>
      <c r="E147" s="37" t="s">
        <v>502</v>
      </c>
      <c r="F147" s="53" t="s">
        <v>53</v>
      </c>
      <c r="G147" s="47">
        <v>45306</v>
      </c>
      <c r="H147" s="47">
        <v>45641</v>
      </c>
      <c r="I147" s="43">
        <v>1</v>
      </c>
      <c r="J147" s="44" t="s">
        <v>85</v>
      </c>
      <c r="K147" s="37" t="s">
        <v>503</v>
      </c>
      <c r="L147" s="86">
        <v>0</v>
      </c>
      <c r="M147" s="86">
        <v>13</v>
      </c>
      <c r="N147" s="79" t="s">
        <v>72</v>
      </c>
      <c r="O147" s="37"/>
      <c r="P147" s="37"/>
      <c r="Q147" s="33"/>
    </row>
    <row r="148" spans="2:17" ht="45" customHeight="1" x14ac:dyDescent="0.25">
      <c r="B148" s="138" t="s">
        <v>362</v>
      </c>
      <c r="C148" s="10" t="s">
        <v>363</v>
      </c>
      <c r="D148" s="10" t="s">
        <v>367</v>
      </c>
      <c r="E148" s="37" t="s">
        <v>364</v>
      </c>
      <c r="F148" s="53" t="s">
        <v>39</v>
      </c>
      <c r="G148" s="47">
        <v>45306</v>
      </c>
      <c r="H148" s="47">
        <v>45641</v>
      </c>
      <c r="I148" s="43">
        <v>1</v>
      </c>
      <c r="J148" s="44" t="s">
        <v>85</v>
      </c>
      <c r="K148" s="37" t="s">
        <v>365</v>
      </c>
      <c r="L148" s="86">
        <v>350000000</v>
      </c>
      <c r="M148" s="86">
        <v>0</v>
      </c>
      <c r="N148" s="79" t="s">
        <v>72</v>
      </c>
      <c r="O148" s="37"/>
      <c r="P148" s="37"/>
      <c r="Q148" s="33"/>
    </row>
    <row r="149" spans="2:17" ht="45" customHeight="1" x14ac:dyDescent="0.25">
      <c r="B149" s="138" t="s">
        <v>362</v>
      </c>
      <c r="C149" s="10" t="s">
        <v>363</v>
      </c>
      <c r="D149" s="10" t="s">
        <v>367</v>
      </c>
      <c r="E149" s="79" t="s">
        <v>746</v>
      </c>
      <c r="F149" s="53" t="s">
        <v>39</v>
      </c>
      <c r="G149" s="47">
        <v>45306</v>
      </c>
      <c r="H149" s="47">
        <v>45641</v>
      </c>
      <c r="I149" s="43">
        <v>1</v>
      </c>
      <c r="J149" s="44" t="s">
        <v>85</v>
      </c>
      <c r="K149" s="79" t="s">
        <v>365</v>
      </c>
      <c r="L149" s="86">
        <v>350000000</v>
      </c>
      <c r="M149" s="86">
        <v>0</v>
      </c>
      <c r="N149" s="79" t="s">
        <v>72</v>
      </c>
      <c r="O149" s="79"/>
      <c r="P149" s="79"/>
      <c r="Q149" s="33"/>
    </row>
    <row r="150" spans="2:17" ht="45" customHeight="1" x14ac:dyDescent="0.25">
      <c r="B150" s="138" t="s">
        <v>362</v>
      </c>
      <c r="C150" s="10" t="s">
        <v>363</v>
      </c>
      <c r="D150" s="65" t="s">
        <v>150</v>
      </c>
      <c r="E150" s="137" t="s">
        <v>370</v>
      </c>
      <c r="F150" s="53" t="s">
        <v>57</v>
      </c>
      <c r="G150" s="47">
        <v>45306</v>
      </c>
      <c r="H150" s="47">
        <v>45641</v>
      </c>
      <c r="I150" s="43">
        <v>1</v>
      </c>
      <c r="J150" s="44" t="s">
        <v>85</v>
      </c>
      <c r="K150" s="37" t="s">
        <v>87</v>
      </c>
      <c r="L150" s="141">
        <v>40000000</v>
      </c>
      <c r="M150" s="86">
        <v>0</v>
      </c>
      <c r="N150" s="79" t="s">
        <v>72</v>
      </c>
      <c r="O150" s="37"/>
      <c r="P150" s="37"/>
      <c r="Q150" s="33"/>
    </row>
    <row r="151" spans="2:17" ht="45" customHeight="1" x14ac:dyDescent="0.25">
      <c r="B151" s="138" t="s">
        <v>362</v>
      </c>
      <c r="C151" s="10" t="s">
        <v>363</v>
      </c>
      <c r="D151" s="65" t="s">
        <v>150</v>
      </c>
      <c r="E151" s="137" t="s">
        <v>750</v>
      </c>
      <c r="F151" s="53" t="s">
        <v>57</v>
      </c>
      <c r="G151" s="47">
        <v>45306</v>
      </c>
      <c r="H151" s="47">
        <v>45641</v>
      </c>
      <c r="I151" s="43">
        <v>1</v>
      </c>
      <c r="J151" s="44" t="s">
        <v>85</v>
      </c>
      <c r="K151" s="79" t="s">
        <v>87</v>
      </c>
      <c r="L151" s="141">
        <v>3600000</v>
      </c>
      <c r="M151" s="86">
        <v>0</v>
      </c>
      <c r="N151" s="79" t="s">
        <v>72</v>
      </c>
      <c r="O151" s="79"/>
      <c r="P151" s="79"/>
      <c r="Q151" s="33"/>
    </row>
    <row r="152" spans="2:17" ht="45" customHeight="1" x14ac:dyDescent="0.25">
      <c r="B152" s="138" t="s">
        <v>362</v>
      </c>
      <c r="C152" s="10" t="s">
        <v>363</v>
      </c>
      <c r="D152" s="65" t="s">
        <v>150</v>
      </c>
      <c r="E152" s="137" t="s">
        <v>751</v>
      </c>
      <c r="F152" s="53" t="s">
        <v>57</v>
      </c>
      <c r="G152" s="47">
        <v>45306</v>
      </c>
      <c r="H152" s="47">
        <v>45641</v>
      </c>
      <c r="I152" s="43">
        <v>1</v>
      </c>
      <c r="J152" s="44" t="s">
        <v>85</v>
      </c>
      <c r="K152" s="79" t="s">
        <v>87</v>
      </c>
      <c r="L152" s="142">
        <v>140000000</v>
      </c>
      <c r="M152" s="86">
        <v>0</v>
      </c>
      <c r="N152" s="79" t="s">
        <v>72</v>
      </c>
      <c r="O152" s="37"/>
      <c r="P152" s="37"/>
      <c r="Q152" s="33"/>
    </row>
    <row r="153" spans="2:17" ht="45" customHeight="1" x14ac:dyDescent="0.25">
      <c r="B153" s="138" t="s">
        <v>362</v>
      </c>
      <c r="C153" s="10" t="s">
        <v>363</v>
      </c>
      <c r="D153" s="65" t="s">
        <v>150</v>
      </c>
      <c r="E153" s="140" t="s">
        <v>371</v>
      </c>
      <c r="F153" s="53" t="s">
        <v>57</v>
      </c>
      <c r="G153" s="47">
        <v>45306</v>
      </c>
      <c r="H153" s="47">
        <v>45641</v>
      </c>
      <c r="I153" s="43">
        <v>1</v>
      </c>
      <c r="J153" s="44" t="s">
        <v>85</v>
      </c>
      <c r="K153" s="79" t="s">
        <v>87</v>
      </c>
      <c r="L153" s="142">
        <v>28000000</v>
      </c>
      <c r="M153" s="86">
        <v>0</v>
      </c>
      <c r="N153" s="79" t="s">
        <v>72</v>
      </c>
      <c r="O153" s="37"/>
      <c r="P153" s="37"/>
      <c r="Q153" s="33"/>
    </row>
    <row r="154" spans="2:17" ht="45" customHeight="1" x14ac:dyDescent="0.25">
      <c r="B154" s="138" t="s">
        <v>362</v>
      </c>
      <c r="C154" s="10" t="s">
        <v>363</v>
      </c>
      <c r="D154" s="65" t="s">
        <v>150</v>
      </c>
      <c r="E154" s="140" t="s">
        <v>372</v>
      </c>
      <c r="F154" s="53" t="s">
        <v>57</v>
      </c>
      <c r="G154" s="47">
        <v>45306</v>
      </c>
      <c r="H154" s="47">
        <v>45641</v>
      </c>
      <c r="I154" s="43">
        <v>1</v>
      </c>
      <c r="J154" s="44" t="s">
        <v>85</v>
      </c>
      <c r="K154" s="79" t="s">
        <v>87</v>
      </c>
      <c r="L154" s="142">
        <v>55000000</v>
      </c>
      <c r="M154" s="86">
        <v>0</v>
      </c>
      <c r="N154" s="79" t="s">
        <v>72</v>
      </c>
      <c r="O154" s="37"/>
      <c r="P154" s="37"/>
      <c r="Q154" s="33"/>
    </row>
    <row r="155" spans="2:17" ht="45" customHeight="1" x14ac:dyDescent="0.25">
      <c r="B155" s="138" t="s">
        <v>362</v>
      </c>
      <c r="C155" s="10" t="s">
        <v>363</v>
      </c>
      <c r="D155" s="65" t="s">
        <v>150</v>
      </c>
      <c r="E155" s="140" t="s">
        <v>373</v>
      </c>
      <c r="F155" s="53" t="s">
        <v>57</v>
      </c>
      <c r="G155" s="47">
        <v>45306</v>
      </c>
      <c r="H155" s="47">
        <v>45641</v>
      </c>
      <c r="I155" s="43">
        <v>1</v>
      </c>
      <c r="J155" s="44" t="s">
        <v>85</v>
      </c>
      <c r="K155" s="79" t="s">
        <v>87</v>
      </c>
      <c r="L155" s="142">
        <v>18000000</v>
      </c>
      <c r="M155" s="86">
        <v>0</v>
      </c>
      <c r="N155" s="79" t="s">
        <v>72</v>
      </c>
      <c r="O155" s="37"/>
      <c r="P155" s="37"/>
      <c r="Q155" s="33"/>
    </row>
    <row r="156" spans="2:17" ht="45" customHeight="1" x14ac:dyDescent="0.25">
      <c r="B156" s="138" t="s">
        <v>362</v>
      </c>
      <c r="C156" s="10" t="s">
        <v>363</v>
      </c>
      <c r="D156" s="65" t="s">
        <v>150</v>
      </c>
      <c r="E156" s="140" t="s">
        <v>374</v>
      </c>
      <c r="F156" s="53" t="s">
        <v>57</v>
      </c>
      <c r="G156" s="47">
        <v>45306</v>
      </c>
      <c r="H156" s="47">
        <v>45641</v>
      </c>
      <c r="I156" s="43">
        <v>1</v>
      </c>
      <c r="J156" s="44" t="s">
        <v>85</v>
      </c>
      <c r="K156" s="79" t="s">
        <v>87</v>
      </c>
      <c r="L156" s="142">
        <v>80000000</v>
      </c>
      <c r="M156" s="86">
        <v>0</v>
      </c>
      <c r="N156" s="79" t="s">
        <v>72</v>
      </c>
      <c r="O156" s="37"/>
      <c r="P156" s="37"/>
      <c r="Q156" s="33"/>
    </row>
    <row r="157" spans="2:17" ht="45" customHeight="1" x14ac:dyDescent="0.25">
      <c r="B157" s="138" t="s">
        <v>362</v>
      </c>
      <c r="C157" s="10" t="s">
        <v>363</v>
      </c>
      <c r="D157" s="65" t="s">
        <v>150</v>
      </c>
      <c r="E157" s="140" t="s">
        <v>375</v>
      </c>
      <c r="F157" s="53" t="s">
        <v>57</v>
      </c>
      <c r="G157" s="47">
        <v>45306</v>
      </c>
      <c r="H157" s="47">
        <v>45641</v>
      </c>
      <c r="I157" s="43">
        <v>1</v>
      </c>
      <c r="J157" s="44" t="s">
        <v>85</v>
      </c>
      <c r="K157" s="79" t="s">
        <v>87</v>
      </c>
      <c r="L157" s="142">
        <v>20000000</v>
      </c>
      <c r="M157" s="86">
        <v>0</v>
      </c>
      <c r="N157" s="79" t="s">
        <v>72</v>
      </c>
      <c r="O157" s="37"/>
      <c r="P157" s="37"/>
      <c r="Q157" s="33"/>
    </row>
    <row r="158" spans="2:17" ht="40.5" customHeight="1" x14ac:dyDescent="0.25">
      <c r="B158" s="138" t="s">
        <v>362</v>
      </c>
      <c r="C158" s="10" t="s">
        <v>363</v>
      </c>
      <c r="D158" s="65" t="s">
        <v>150</v>
      </c>
      <c r="E158" s="140" t="s">
        <v>376</v>
      </c>
      <c r="F158" s="53" t="s">
        <v>57</v>
      </c>
      <c r="G158" s="47">
        <v>45306</v>
      </c>
      <c r="H158" s="47">
        <v>45641</v>
      </c>
      <c r="I158" s="43">
        <v>1</v>
      </c>
      <c r="J158" s="44" t="s">
        <v>85</v>
      </c>
      <c r="K158" s="79" t="s">
        <v>87</v>
      </c>
      <c r="L158" s="143">
        <v>16000000</v>
      </c>
      <c r="M158" s="86">
        <v>0</v>
      </c>
      <c r="N158" s="79" t="s">
        <v>72</v>
      </c>
      <c r="O158" s="37"/>
      <c r="P158" s="37"/>
      <c r="Q158" s="33"/>
    </row>
    <row r="159" spans="2:17" ht="60" customHeight="1" x14ac:dyDescent="0.25">
      <c r="B159" s="138" t="s">
        <v>362</v>
      </c>
      <c r="C159" s="10" t="s">
        <v>363</v>
      </c>
      <c r="D159" s="65" t="s">
        <v>150</v>
      </c>
      <c r="E159" s="137" t="s">
        <v>377</v>
      </c>
      <c r="F159" s="53" t="s">
        <v>57</v>
      </c>
      <c r="G159" s="47">
        <v>45306</v>
      </c>
      <c r="H159" s="47">
        <v>45641</v>
      </c>
      <c r="I159" s="43">
        <v>1</v>
      </c>
      <c r="J159" s="44" t="s">
        <v>85</v>
      </c>
      <c r="K159" s="79" t="s">
        <v>87</v>
      </c>
      <c r="L159" s="143">
        <v>3500000</v>
      </c>
      <c r="M159" s="86">
        <v>0</v>
      </c>
      <c r="N159" s="79" t="s">
        <v>72</v>
      </c>
      <c r="O159" s="37"/>
      <c r="P159" s="37"/>
      <c r="Q159" s="33"/>
    </row>
    <row r="160" spans="2:17" ht="45" customHeight="1" x14ac:dyDescent="0.25">
      <c r="B160" s="138" t="s">
        <v>362</v>
      </c>
      <c r="C160" s="10" t="s">
        <v>363</v>
      </c>
      <c r="D160" s="65" t="s">
        <v>150</v>
      </c>
      <c r="E160" s="144" t="s">
        <v>378</v>
      </c>
      <c r="F160" s="53" t="s">
        <v>57</v>
      </c>
      <c r="G160" s="47">
        <v>45306</v>
      </c>
      <c r="H160" s="47">
        <v>45641</v>
      </c>
      <c r="I160" s="43">
        <v>1</v>
      </c>
      <c r="J160" s="44" t="s">
        <v>85</v>
      </c>
      <c r="K160" s="79" t="s">
        <v>87</v>
      </c>
      <c r="L160" s="143">
        <v>2000000</v>
      </c>
      <c r="M160" s="86">
        <v>0</v>
      </c>
      <c r="N160" s="79" t="s">
        <v>72</v>
      </c>
      <c r="O160" s="37"/>
      <c r="P160" s="37"/>
      <c r="Q160" s="33"/>
    </row>
    <row r="161" spans="2:17" ht="45" customHeight="1" x14ac:dyDescent="0.25">
      <c r="B161" s="138" t="s">
        <v>362</v>
      </c>
      <c r="C161" s="10" t="s">
        <v>363</v>
      </c>
      <c r="D161" s="65" t="s">
        <v>150</v>
      </c>
      <c r="E161" s="137" t="s">
        <v>379</v>
      </c>
      <c r="F161" s="53" t="s">
        <v>57</v>
      </c>
      <c r="G161" s="47">
        <v>45306</v>
      </c>
      <c r="H161" s="47">
        <v>45641</v>
      </c>
      <c r="I161" s="43">
        <v>1</v>
      </c>
      <c r="J161" s="44" t="s">
        <v>85</v>
      </c>
      <c r="K161" s="79" t="s">
        <v>87</v>
      </c>
      <c r="L161" s="142">
        <v>16000000</v>
      </c>
      <c r="M161" s="86">
        <v>0</v>
      </c>
      <c r="N161" s="79" t="s">
        <v>72</v>
      </c>
      <c r="O161" s="37"/>
      <c r="P161" s="37"/>
      <c r="Q161" s="33"/>
    </row>
    <row r="162" spans="2:17" ht="33" customHeight="1" x14ac:dyDescent="0.25">
      <c r="B162" s="138" t="s">
        <v>362</v>
      </c>
      <c r="C162" s="10" t="s">
        <v>363</v>
      </c>
      <c r="D162" s="65" t="s">
        <v>150</v>
      </c>
      <c r="E162" s="137" t="s">
        <v>380</v>
      </c>
      <c r="F162" s="53" t="s">
        <v>56</v>
      </c>
      <c r="G162" s="147">
        <v>45307</v>
      </c>
      <c r="H162" s="147">
        <v>45641</v>
      </c>
      <c r="I162" s="146">
        <v>1</v>
      </c>
      <c r="J162" s="44" t="s">
        <v>85</v>
      </c>
      <c r="K162" s="79" t="s">
        <v>87</v>
      </c>
      <c r="L162" s="145">
        <v>26249656.289999999</v>
      </c>
      <c r="M162" s="86">
        <v>0</v>
      </c>
      <c r="N162" s="79" t="s">
        <v>72</v>
      </c>
      <c r="O162" s="37"/>
      <c r="P162" s="37"/>
      <c r="Q162" s="33"/>
    </row>
    <row r="163" spans="2:17" ht="27.75" customHeight="1" x14ac:dyDescent="0.25">
      <c r="B163" s="138" t="s">
        <v>362</v>
      </c>
      <c r="C163" s="10" t="s">
        <v>363</v>
      </c>
      <c r="D163" s="65" t="s">
        <v>150</v>
      </c>
      <c r="E163" s="137" t="s">
        <v>747</v>
      </c>
      <c r="F163" s="53" t="s">
        <v>56</v>
      </c>
      <c r="G163" s="147">
        <v>45307</v>
      </c>
      <c r="H163" s="147">
        <v>45641</v>
      </c>
      <c r="I163" s="146">
        <v>1</v>
      </c>
      <c r="J163" s="44" t="s">
        <v>85</v>
      </c>
      <c r="K163" s="79" t="s">
        <v>87</v>
      </c>
      <c r="L163" s="145">
        <v>28835551.140000001</v>
      </c>
      <c r="M163" s="86">
        <v>0</v>
      </c>
      <c r="N163" s="79" t="s">
        <v>72</v>
      </c>
      <c r="O163" s="37"/>
      <c r="P163" s="37"/>
      <c r="Q163" s="33"/>
    </row>
    <row r="164" spans="2:17" ht="27.75" customHeight="1" x14ac:dyDescent="0.25">
      <c r="B164" s="138" t="s">
        <v>362</v>
      </c>
      <c r="C164" s="10" t="s">
        <v>363</v>
      </c>
      <c r="D164" s="65" t="s">
        <v>150</v>
      </c>
      <c r="E164" s="137" t="s">
        <v>411</v>
      </c>
      <c r="F164" s="53" t="s">
        <v>56</v>
      </c>
      <c r="G164" s="147">
        <v>45307</v>
      </c>
      <c r="H164" s="147">
        <v>45641</v>
      </c>
      <c r="I164" s="146">
        <v>1</v>
      </c>
      <c r="J164" s="44" t="s">
        <v>85</v>
      </c>
      <c r="K164" s="79" t="s">
        <v>87</v>
      </c>
      <c r="L164" s="145">
        <v>28527724.829999998</v>
      </c>
      <c r="M164" s="86">
        <v>0</v>
      </c>
      <c r="N164" s="79" t="s">
        <v>72</v>
      </c>
      <c r="O164" s="37"/>
      <c r="P164" s="37"/>
      <c r="Q164" s="33"/>
    </row>
    <row r="165" spans="2:17" ht="27.75" customHeight="1" x14ac:dyDescent="0.25">
      <c r="B165" s="138" t="s">
        <v>362</v>
      </c>
      <c r="C165" s="10" t="s">
        <v>363</v>
      </c>
      <c r="D165" s="65" t="s">
        <v>150</v>
      </c>
      <c r="E165" s="137" t="s">
        <v>381</v>
      </c>
      <c r="F165" s="53" t="s">
        <v>56</v>
      </c>
      <c r="G165" s="148">
        <v>45307</v>
      </c>
      <c r="H165" s="148">
        <v>45641</v>
      </c>
      <c r="K165" s="79" t="s">
        <v>87</v>
      </c>
      <c r="L165" s="89">
        <v>27514062.84</v>
      </c>
      <c r="N165" s="79" t="s">
        <v>72</v>
      </c>
      <c r="O165" s="37"/>
      <c r="P165" s="37"/>
      <c r="Q165" s="33"/>
    </row>
    <row r="166" spans="2:17" ht="27.75" customHeight="1" x14ac:dyDescent="0.25">
      <c r="B166" s="138" t="s">
        <v>362</v>
      </c>
      <c r="C166" s="10" t="s">
        <v>363</v>
      </c>
      <c r="D166" s="65" t="s">
        <v>150</v>
      </c>
      <c r="E166" s="137" t="s">
        <v>382</v>
      </c>
      <c r="F166" s="53" t="s">
        <v>56</v>
      </c>
      <c r="G166" s="147">
        <v>45307</v>
      </c>
      <c r="H166" s="147">
        <v>45641</v>
      </c>
      <c r="I166" s="146">
        <v>1</v>
      </c>
      <c r="J166" s="44" t="s">
        <v>85</v>
      </c>
      <c r="K166" s="79" t="s">
        <v>87</v>
      </c>
      <c r="L166" s="86">
        <v>29887430.43</v>
      </c>
      <c r="M166" s="86">
        <v>0</v>
      </c>
      <c r="N166" s="79" t="s">
        <v>72</v>
      </c>
      <c r="O166" s="37"/>
      <c r="P166" s="37"/>
      <c r="Q166" s="33"/>
    </row>
    <row r="167" spans="2:17" ht="27.75" customHeight="1" x14ac:dyDescent="0.25">
      <c r="B167" s="138" t="s">
        <v>362</v>
      </c>
      <c r="C167" s="10" t="s">
        <v>363</v>
      </c>
      <c r="D167" s="65" t="s">
        <v>150</v>
      </c>
      <c r="E167" s="137" t="s">
        <v>412</v>
      </c>
      <c r="F167" s="53" t="s">
        <v>56</v>
      </c>
      <c r="G167" s="147">
        <v>45307</v>
      </c>
      <c r="H167" s="147">
        <v>45641</v>
      </c>
      <c r="I167" s="146">
        <v>1</v>
      </c>
      <c r="J167" s="44" t="s">
        <v>85</v>
      </c>
      <c r="K167" s="79" t="s">
        <v>87</v>
      </c>
      <c r="L167" s="86">
        <v>27688580.370000001</v>
      </c>
      <c r="M167" s="86">
        <v>0</v>
      </c>
      <c r="N167" s="79" t="s">
        <v>72</v>
      </c>
      <c r="O167" s="37"/>
      <c r="P167" s="37"/>
      <c r="Q167" s="33"/>
    </row>
    <row r="168" spans="2:17" ht="27.75" customHeight="1" x14ac:dyDescent="0.25">
      <c r="B168" s="138" t="s">
        <v>362</v>
      </c>
      <c r="C168" s="10" t="s">
        <v>363</v>
      </c>
      <c r="D168" s="65" t="s">
        <v>150</v>
      </c>
      <c r="E168" s="137" t="s">
        <v>383</v>
      </c>
      <c r="F168" s="53" t="s">
        <v>56</v>
      </c>
      <c r="G168" s="147">
        <v>45307</v>
      </c>
      <c r="H168" s="147">
        <v>45641</v>
      </c>
      <c r="I168" s="146">
        <v>1</v>
      </c>
      <c r="J168" s="44" t="s">
        <v>85</v>
      </c>
      <c r="K168" s="79" t="s">
        <v>87</v>
      </c>
      <c r="L168" s="86">
        <v>36865665.210000001</v>
      </c>
      <c r="M168" s="86">
        <v>0</v>
      </c>
      <c r="N168" s="79" t="s">
        <v>72</v>
      </c>
      <c r="O168" s="37"/>
      <c r="P168" s="37"/>
      <c r="Q168" s="33"/>
    </row>
    <row r="169" spans="2:17" ht="27.75" customHeight="1" x14ac:dyDescent="0.25">
      <c r="B169" s="138" t="s">
        <v>362</v>
      </c>
      <c r="C169" s="10" t="s">
        <v>363</v>
      </c>
      <c r="D169" s="65" t="s">
        <v>150</v>
      </c>
      <c r="E169" s="137" t="s">
        <v>384</v>
      </c>
      <c r="F169" s="53" t="s">
        <v>56</v>
      </c>
      <c r="G169" s="147">
        <v>45307</v>
      </c>
      <c r="H169" s="147">
        <v>45641</v>
      </c>
      <c r="I169" s="146">
        <v>1</v>
      </c>
      <c r="J169" s="44" t="s">
        <v>85</v>
      </c>
      <c r="K169" s="79" t="s">
        <v>87</v>
      </c>
      <c r="L169" s="86">
        <v>24762649.23</v>
      </c>
      <c r="M169" s="86">
        <v>0</v>
      </c>
      <c r="N169" s="79" t="s">
        <v>72</v>
      </c>
      <c r="O169" s="37"/>
      <c r="P169" s="37"/>
      <c r="Q169" s="33"/>
    </row>
    <row r="170" spans="2:17" ht="27.75" customHeight="1" x14ac:dyDescent="0.25">
      <c r="B170" s="138" t="s">
        <v>362</v>
      </c>
      <c r="C170" s="10" t="s">
        <v>363</v>
      </c>
      <c r="D170" s="65" t="s">
        <v>150</v>
      </c>
      <c r="E170" s="137" t="s">
        <v>385</v>
      </c>
      <c r="F170" s="53" t="s">
        <v>56</v>
      </c>
      <c r="G170" s="147">
        <v>45307</v>
      </c>
      <c r="H170" s="147">
        <v>45641</v>
      </c>
      <c r="I170" s="146">
        <v>1</v>
      </c>
      <c r="J170" s="44" t="s">
        <v>85</v>
      </c>
      <c r="K170" s="79" t="s">
        <v>87</v>
      </c>
      <c r="L170" s="86">
        <v>26065944.629999999</v>
      </c>
      <c r="M170" s="86">
        <v>0</v>
      </c>
      <c r="N170" s="79" t="s">
        <v>72</v>
      </c>
      <c r="O170" s="37"/>
      <c r="P170" s="37"/>
      <c r="Q170" s="33"/>
    </row>
    <row r="171" spans="2:17" ht="27.75" customHeight="1" x14ac:dyDescent="0.25">
      <c r="B171" s="138" t="s">
        <v>362</v>
      </c>
      <c r="C171" s="10" t="s">
        <v>363</v>
      </c>
      <c r="D171" s="65" t="s">
        <v>150</v>
      </c>
      <c r="E171" s="137" t="s">
        <v>386</v>
      </c>
      <c r="F171" s="53" t="s">
        <v>56</v>
      </c>
      <c r="G171" s="147">
        <v>45307</v>
      </c>
      <c r="H171" s="147">
        <v>45641</v>
      </c>
      <c r="I171" s="146">
        <v>1</v>
      </c>
      <c r="J171" s="44" t="s">
        <v>85</v>
      </c>
      <c r="K171" s="79" t="s">
        <v>87</v>
      </c>
      <c r="L171" s="86">
        <v>24762649.23</v>
      </c>
      <c r="M171" s="86">
        <v>0</v>
      </c>
      <c r="N171" s="79" t="s">
        <v>72</v>
      </c>
      <c r="O171" s="37"/>
      <c r="P171" s="37"/>
      <c r="Q171" s="33"/>
    </row>
    <row r="172" spans="2:17" ht="45" customHeight="1" x14ac:dyDescent="0.25">
      <c r="B172" s="138" t="s">
        <v>362</v>
      </c>
      <c r="C172" s="10" t="s">
        <v>363</v>
      </c>
      <c r="D172" s="65" t="s">
        <v>150</v>
      </c>
      <c r="E172" s="137" t="s">
        <v>387</v>
      </c>
      <c r="F172" s="53" t="s">
        <v>56</v>
      </c>
      <c r="G172" s="147">
        <v>45307</v>
      </c>
      <c r="H172" s="147">
        <v>45641</v>
      </c>
      <c r="I172" s="146">
        <v>1</v>
      </c>
      <c r="J172" s="44" t="s">
        <v>85</v>
      </c>
      <c r="K172" s="79" t="s">
        <v>87</v>
      </c>
      <c r="L172" s="86">
        <v>29129922.030000001</v>
      </c>
      <c r="M172" s="86">
        <v>0</v>
      </c>
      <c r="N172" s="79" t="s">
        <v>72</v>
      </c>
      <c r="O172" s="37"/>
      <c r="P172" s="37"/>
      <c r="Q172" s="33"/>
    </row>
    <row r="173" spans="2:17" ht="45" customHeight="1" x14ac:dyDescent="0.25">
      <c r="B173" s="138" t="s">
        <v>362</v>
      </c>
      <c r="C173" s="10" t="s">
        <v>363</v>
      </c>
      <c r="D173" s="65" t="s">
        <v>150</v>
      </c>
      <c r="E173" s="137" t="s">
        <v>388</v>
      </c>
      <c r="F173" s="53" t="s">
        <v>56</v>
      </c>
      <c r="G173" s="147">
        <v>45307</v>
      </c>
      <c r="H173" s="147">
        <v>45641</v>
      </c>
      <c r="I173" s="146">
        <v>1</v>
      </c>
      <c r="J173" s="44" t="s">
        <v>85</v>
      </c>
      <c r="K173" s="79" t="s">
        <v>87</v>
      </c>
      <c r="L173" s="86">
        <v>33984898.859999999</v>
      </c>
      <c r="M173" s="86">
        <v>0</v>
      </c>
      <c r="N173" s="79" t="s">
        <v>72</v>
      </c>
      <c r="O173" s="74"/>
      <c r="P173" s="49"/>
      <c r="Q173" s="33"/>
    </row>
    <row r="174" spans="2:17" ht="45" customHeight="1" x14ac:dyDescent="0.25">
      <c r="B174" s="138" t="s">
        <v>362</v>
      </c>
      <c r="C174" s="10" t="s">
        <v>363</v>
      </c>
      <c r="D174" s="65" t="s">
        <v>150</v>
      </c>
      <c r="E174" s="137" t="s">
        <v>413</v>
      </c>
      <c r="F174" s="53" t="s">
        <v>56</v>
      </c>
      <c r="G174" s="147">
        <v>45307</v>
      </c>
      <c r="H174" s="147">
        <v>45641</v>
      </c>
      <c r="I174" s="146">
        <v>1</v>
      </c>
      <c r="J174" s="44" t="s">
        <v>85</v>
      </c>
      <c r="K174" s="79" t="s">
        <v>87</v>
      </c>
      <c r="L174" s="86">
        <v>29129922.030000001</v>
      </c>
      <c r="M174" s="86">
        <v>0</v>
      </c>
      <c r="N174" s="79" t="s">
        <v>72</v>
      </c>
      <c r="O174" s="37"/>
      <c r="P174" s="37"/>
      <c r="Q174" s="33"/>
    </row>
    <row r="175" spans="2:17" ht="45" customHeight="1" x14ac:dyDescent="0.25">
      <c r="B175" s="138" t="s">
        <v>362</v>
      </c>
      <c r="C175" s="10" t="s">
        <v>363</v>
      </c>
      <c r="D175" s="65" t="s">
        <v>150</v>
      </c>
      <c r="E175" s="137" t="s">
        <v>414</v>
      </c>
      <c r="F175" s="53" t="s">
        <v>56</v>
      </c>
      <c r="G175" s="147">
        <v>45307</v>
      </c>
      <c r="H175" s="147">
        <v>45641</v>
      </c>
      <c r="I175" s="146">
        <v>1</v>
      </c>
      <c r="J175" s="44" t="s">
        <v>85</v>
      </c>
      <c r="K175" s="79" t="s">
        <v>87</v>
      </c>
      <c r="L175" s="86">
        <v>41722534.590000004</v>
      </c>
      <c r="M175" s="86">
        <v>0</v>
      </c>
      <c r="N175" s="79" t="s">
        <v>72</v>
      </c>
      <c r="O175" s="37"/>
      <c r="P175" s="37"/>
      <c r="Q175" s="33"/>
    </row>
    <row r="176" spans="2:17" ht="45" customHeight="1" x14ac:dyDescent="0.25">
      <c r="B176" s="138" t="s">
        <v>362</v>
      </c>
      <c r="C176" s="10" t="s">
        <v>363</v>
      </c>
      <c r="D176" s="65" t="s">
        <v>150</v>
      </c>
      <c r="E176" s="137" t="s">
        <v>389</v>
      </c>
      <c r="F176" s="53" t="s">
        <v>56</v>
      </c>
      <c r="G176" s="147">
        <v>45307</v>
      </c>
      <c r="H176" s="147">
        <v>45641</v>
      </c>
      <c r="I176" s="146">
        <v>1</v>
      </c>
      <c r="J176" s="44" t="s">
        <v>85</v>
      </c>
      <c r="K176" s="79" t="s">
        <v>87</v>
      </c>
      <c r="L176" s="86">
        <v>26071158.300000001</v>
      </c>
      <c r="M176" s="86">
        <v>0</v>
      </c>
      <c r="N176" s="79" t="s">
        <v>72</v>
      </c>
      <c r="O176" s="37"/>
      <c r="P176" s="37"/>
      <c r="Q176" s="33"/>
    </row>
    <row r="177" spans="2:17" ht="45" customHeight="1" x14ac:dyDescent="0.25">
      <c r="B177" s="138" t="s">
        <v>362</v>
      </c>
      <c r="C177" s="10" t="s">
        <v>363</v>
      </c>
      <c r="D177" s="65" t="s">
        <v>150</v>
      </c>
      <c r="E177" s="137" t="s">
        <v>390</v>
      </c>
      <c r="F177" s="53" t="s">
        <v>56</v>
      </c>
      <c r="G177" s="147">
        <v>45307</v>
      </c>
      <c r="H177" s="147">
        <v>45641</v>
      </c>
      <c r="I177" s="146">
        <v>1</v>
      </c>
      <c r="J177" s="44" t="s">
        <v>85</v>
      </c>
      <c r="K177" s="79" t="s">
        <v>87</v>
      </c>
      <c r="L177" s="86">
        <v>27554844.239999998</v>
      </c>
      <c r="M177" s="86">
        <v>0</v>
      </c>
      <c r="N177" s="79" t="s">
        <v>72</v>
      </c>
      <c r="O177" s="37"/>
      <c r="P177" s="37"/>
      <c r="Q177" s="33"/>
    </row>
    <row r="178" spans="2:17" ht="45" customHeight="1" x14ac:dyDescent="0.25">
      <c r="B178" s="138" t="s">
        <v>362</v>
      </c>
      <c r="C178" s="10" t="s">
        <v>363</v>
      </c>
      <c r="D178" s="65" t="s">
        <v>150</v>
      </c>
      <c r="E178" s="137" t="s">
        <v>391</v>
      </c>
      <c r="F178" s="53" t="s">
        <v>56</v>
      </c>
      <c r="G178" s="147">
        <v>45307</v>
      </c>
      <c r="H178" s="147">
        <v>45641</v>
      </c>
      <c r="I178" s="146">
        <v>1</v>
      </c>
      <c r="J178" s="44" t="s">
        <v>85</v>
      </c>
      <c r="K178" s="79" t="s">
        <v>87</v>
      </c>
      <c r="L178" s="86">
        <v>27554844.239999998</v>
      </c>
      <c r="M178" s="86">
        <v>0</v>
      </c>
      <c r="N178" s="79" t="s">
        <v>72</v>
      </c>
      <c r="O178" s="37"/>
      <c r="P178" s="37"/>
      <c r="Q178" s="33"/>
    </row>
    <row r="179" spans="2:17" ht="45" customHeight="1" x14ac:dyDescent="0.25">
      <c r="B179" s="138" t="s">
        <v>362</v>
      </c>
      <c r="C179" s="10" t="s">
        <v>363</v>
      </c>
      <c r="D179" s="65" t="s">
        <v>150</v>
      </c>
      <c r="E179" s="137" t="s">
        <v>392</v>
      </c>
      <c r="F179" s="53" t="s">
        <v>56</v>
      </c>
      <c r="G179" s="147">
        <v>45307</v>
      </c>
      <c r="H179" s="147">
        <v>45641</v>
      </c>
      <c r="I179" s="146">
        <v>1</v>
      </c>
      <c r="J179" s="44" t="s">
        <v>85</v>
      </c>
      <c r="K179" s="79" t="s">
        <v>87</v>
      </c>
      <c r="L179" s="86">
        <v>24762649.23</v>
      </c>
      <c r="M179" s="86">
        <v>0</v>
      </c>
      <c r="N179" s="79" t="s">
        <v>72</v>
      </c>
      <c r="O179" s="37"/>
      <c r="P179" s="37"/>
      <c r="Q179" s="33"/>
    </row>
    <row r="180" spans="2:17" ht="45" customHeight="1" x14ac:dyDescent="0.25">
      <c r="B180" s="138" t="s">
        <v>362</v>
      </c>
      <c r="C180" s="10" t="s">
        <v>363</v>
      </c>
      <c r="D180" s="65" t="s">
        <v>150</v>
      </c>
      <c r="E180" s="137" t="s">
        <v>393</v>
      </c>
      <c r="F180" s="53" t="s">
        <v>56</v>
      </c>
      <c r="G180" s="147">
        <v>45307</v>
      </c>
      <c r="H180" s="147">
        <v>45641</v>
      </c>
      <c r="I180" s="146">
        <v>1</v>
      </c>
      <c r="J180" s="44" t="s">
        <v>85</v>
      </c>
      <c r="K180" s="79" t="s">
        <v>87</v>
      </c>
      <c r="L180" s="86">
        <v>24762649.23</v>
      </c>
      <c r="M180" s="86">
        <v>0</v>
      </c>
      <c r="N180" s="79" t="s">
        <v>72</v>
      </c>
      <c r="O180" s="37"/>
      <c r="P180" s="37"/>
      <c r="Q180" s="33"/>
    </row>
    <row r="181" spans="2:17" ht="45" customHeight="1" x14ac:dyDescent="0.25">
      <c r="B181" s="138" t="s">
        <v>362</v>
      </c>
      <c r="C181" s="10" t="s">
        <v>363</v>
      </c>
      <c r="D181" s="65" t="s">
        <v>150</v>
      </c>
      <c r="E181" s="137" t="s">
        <v>415</v>
      </c>
      <c r="F181" s="53" t="s">
        <v>56</v>
      </c>
      <c r="G181" s="147">
        <v>45307</v>
      </c>
      <c r="H181" s="147">
        <v>45641</v>
      </c>
      <c r="I181" s="146">
        <v>1</v>
      </c>
      <c r="J181" s="44" t="s">
        <v>85</v>
      </c>
      <c r="K181" s="79" t="s">
        <v>87</v>
      </c>
      <c r="L181" s="86">
        <v>24762649.23</v>
      </c>
      <c r="M181" s="86">
        <v>0</v>
      </c>
      <c r="N181" s="79" t="s">
        <v>72</v>
      </c>
      <c r="O181" s="37"/>
      <c r="P181" s="37"/>
      <c r="Q181" s="33"/>
    </row>
    <row r="182" spans="2:17" ht="45" customHeight="1" x14ac:dyDescent="0.25">
      <c r="B182" s="138" t="s">
        <v>362</v>
      </c>
      <c r="C182" s="10" t="s">
        <v>363</v>
      </c>
      <c r="D182" s="65" t="s">
        <v>150</v>
      </c>
      <c r="E182" s="137" t="s">
        <v>394</v>
      </c>
      <c r="F182" s="53" t="s">
        <v>56</v>
      </c>
      <c r="G182" s="147">
        <v>45307</v>
      </c>
      <c r="H182" s="147">
        <v>45641</v>
      </c>
      <c r="I182" s="146">
        <v>1</v>
      </c>
      <c r="J182" s="44" t="s">
        <v>85</v>
      </c>
      <c r="K182" s="79" t="s">
        <v>87</v>
      </c>
      <c r="L182" s="86">
        <v>24762649.23</v>
      </c>
      <c r="M182" s="86">
        <v>0</v>
      </c>
      <c r="N182" s="79" t="s">
        <v>72</v>
      </c>
      <c r="O182" s="37"/>
      <c r="P182" s="37"/>
      <c r="Q182" s="33"/>
    </row>
    <row r="183" spans="2:17" ht="45" customHeight="1" x14ac:dyDescent="0.25">
      <c r="B183" s="138" t="s">
        <v>362</v>
      </c>
      <c r="C183" s="10" t="s">
        <v>363</v>
      </c>
      <c r="D183" s="65" t="s">
        <v>150</v>
      </c>
      <c r="E183" s="137" t="s">
        <v>395</v>
      </c>
      <c r="F183" s="53" t="s">
        <v>56</v>
      </c>
      <c r="G183" s="147">
        <v>45307</v>
      </c>
      <c r="H183" s="147">
        <v>45641</v>
      </c>
      <c r="I183" s="146">
        <v>1</v>
      </c>
      <c r="J183" s="44" t="s">
        <v>85</v>
      </c>
      <c r="K183" s="79" t="s">
        <v>87</v>
      </c>
      <c r="L183" s="86">
        <v>24762649.23</v>
      </c>
      <c r="M183" s="86">
        <v>0</v>
      </c>
      <c r="N183" s="79" t="s">
        <v>72</v>
      </c>
      <c r="O183" s="37"/>
      <c r="P183" s="37"/>
      <c r="Q183" s="33"/>
    </row>
    <row r="184" spans="2:17" ht="45" customHeight="1" x14ac:dyDescent="0.25">
      <c r="B184" s="138" t="s">
        <v>362</v>
      </c>
      <c r="C184" s="10" t="s">
        <v>363</v>
      </c>
      <c r="D184" s="65" t="s">
        <v>150</v>
      </c>
      <c r="E184" s="137" t="s">
        <v>416</v>
      </c>
      <c r="F184" s="53" t="s">
        <v>56</v>
      </c>
      <c r="G184" s="147">
        <v>45307</v>
      </c>
      <c r="H184" s="147">
        <v>45641</v>
      </c>
      <c r="I184" s="146">
        <v>1</v>
      </c>
      <c r="J184" s="44" t="s">
        <v>85</v>
      </c>
      <c r="K184" s="79" t="s">
        <v>87</v>
      </c>
      <c r="L184" s="86">
        <v>24762649.23</v>
      </c>
      <c r="M184" s="86">
        <v>0</v>
      </c>
      <c r="N184" s="79" t="s">
        <v>72</v>
      </c>
      <c r="O184" s="37"/>
      <c r="P184" s="37"/>
      <c r="Q184" s="33"/>
    </row>
    <row r="185" spans="2:17" ht="45" customHeight="1" x14ac:dyDescent="0.25">
      <c r="B185" s="138" t="s">
        <v>362</v>
      </c>
      <c r="C185" s="10" t="s">
        <v>363</v>
      </c>
      <c r="D185" s="65" t="s">
        <v>150</v>
      </c>
      <c r="E185" s="137" t="s">
        <v>417</v>
      </c>
      <c r="F185" s="53" t="s">
        <v>56</v>
      </c>
      <c r="G185" s="147">
        <v>45307</v>
      </c>
      <c r="H185" s="147">
        <v>45641</v>
      </c>
      <c r="I185" s="146">
        <v>1</v>
      </c>
      <c r="J185" s="44" t="s">
        <v>85</v>
      </c>
      <c r="K185" s="79" t="s">
        <v>87</v>
      </c>
      <c r="L185" s="86">
        <v>32437635.449999999</v>
      </c>
      <c r="M185" s="86">
        <v>0</v>
      </c>
      <c r="N185" s="79" t="s">
        <v>72</v>
      </c>
      <c r="O185" s="37"/>
      <c r="P185" s="37"/>
      <c r="Q185" s="33"/>
    </row>
    <row r="186" spans="2:17" ht="45" customHeight="1" x14ac:dyDescent="0.25">
      <c r="B186" s="138" t="s">
        <v>362</v>
      </c>
      <c r="C186" s="10" t="s">
        <v>363</v>
      </c>
      <c r="D186" s="65" t="s">
        <v>150</v>
      </c>
      <c r="E186" s="137" t="s">
        <v>396</v>
      </c>
      <c r="F186" s="53" t="s">
        <v>56</v>
      </c>
      <c r="G186" s="147">
        <v>45307</v>
      </c>
      <c r="H186" s="147">
        <v>45641</v>
      </c>
      <c r="I186" s="146">
        <v>1</v>
      </c>
      <c r="J186" s="44" t="s">
        <v>85</v>
      </c>
      <c r="K186" s="79" t="s">
        <v>87</v>
      </c>
      <c r="L186" s="86">
        <v>24762649.23</v>
      </c>
      <c r="M186" s="86">
        <v>0</v>
      </c>
      <c r="N186" s="79" t="s">
        <v>72</v>
      </c>
      <c r="O186" s="37"/>
      <c r="P186" s="37"/>
      <c r="Q186" s="33"/>
    </row>
    <row r="187" spans="2:17" ht="60.75" customHeight="1" x14ac:dyDescent="0.25">
      <c r="B187" s="138" t="s">
        <v>362</v>
      </c>
      <c r="C187" s="10" t="s">
        <v>363</v>
      </c>
      <c r="D187" s="65" t="s">
        <v>150</v>
      </c>
      <c r="E187" s="137" t="s">
        <v>397</v>
      </c>
      <c r="F187" s="53" t="s">
        <v>56</v>
      </c>
      <c r="G187" s="147">
        <v>45307</v>
      </c>
      <c r="H187" s="147">
        <v>45641</v>
      </c>
      <c r="I187" s="146">
        <v>1</v>
      </c>
      <c r="J187" s="44" t="s">
        <v>85</v>
      </c>
      <c r="K187" s="79" t="s">
        <v>87</v>
      </c>
      <c r="L187" s="86">
        <v>24762649.23</v>
      </c>
      <c r="M187" s="86">
        <v>0</v>
      </c>
      <c r="N187" s="79" t="s">
        <v>72</v>
      </c>
      <c r="O187" s="37"/>
      <c r="P187" s="37"/>
      <c r="Q187" s="33"/>
    </row>
    <row r="188" spans="2:17" ht="45" customHeight="1" x14ac:dyDescent="0.25">
      <c r="B188" s="138" t="s">
        <v>362</v>
      </c>
      <c r="C188" s="10" t="s">
        <v>363</v>
      </c>
      <c r="D188" s="65" t="s">
        <v>150</v>
      </c>
      <c r="E188" s="137" t="s">
        <v>418</v>
      </c>
      <c r="F188" s="53" t="s">
        <v>56</v>
      </c>
      <c r="G188" s="147">
        <v>45307</v>
      </c>
      <c r="H188" s="147">
        <v>45641</v>
      </c>
      <c r="I188" s="146">
        <v>1</v>
      </c>
      <c r="J188" s="44" t="s">
        <v>85</v>
      </c>
      <c r="K188" s="79" t="s">
        <v>87</v>
      </c>
      <c r="L188" s="86">
        <v>24762649.23</v>
      </c>
      <c r="M188" s="86">
        <v>0</v>
      </c>
      <c r="N188" s="79" t="s">
        <v>72</v>
      </c>
      <c r="O188" s="37"/>
      <c r="P188" s="37"/>
      <c r="Q188" s="33"/>
    </row>
    <row r="189" spans="2:17" ht="45" customHeight="1" x14ac:dyDescent="0.25">
      <c r="B189" s="138" t="s">
        <v>362</v>
      </c>
      <c r="C189" s="10" t="s">
        <v>363</v>
      </c>
      <c r="D189" s="65" t="s">
        <v>150</v>
      </c>
      <c r="E189" s="137" t="s">
        <v>398</v>
      </c>
      <c r="F189" s="53" t="s">
        <v>56</v>
      </c>
      <c r="G189" s="147">
        <v>45307</v>
      </c>
      <c r="H189" s="147">
        <v>45641</v>
      </c>
      <c r="I189" s="146">
        <v>1</v>
      </c>
      <c r="J189" s="44" t="s">
        <v>85</v>
      </c>
      <c r="K189" s="79" t="s">
        <v>87</v>
      </c>
      <c r="L189" s="86">
        <v>24762649.23</v>
      </c>
      <c r="M189" s="86">
        <v>0</v>
      </c>
      <c r="N189" s="79" t="s">
        <v>72</v>
      </c>
      <c r="O189" s="37"/>
      <c r="P189" s="37"/>
      <c r="Q189" s="33"/>
    </row>
    <row r="190" spans="2:17" ht="45" customHeight="1" x14ac:dyDescent="0.25">
      <c r="B190" s="138" t="s">
        <v>362</v>
      </c>
      <c r="C190" s="10" t="s">
        <v>363</v>
      </c>
      <c r="D190" s="65" t="s">
        <v>150</v>
      </c>
      <c r="E190" s="137" t="s">
        <v>399</v>
      </c>
      <c r="F190" s="53" t="s">
        <v>56</v>
      </c>
      <c r="G190" s="147">
        <v>45323</v>
      </c>
      <c r="H190" s="147">
        <v>45413</v>
      </c>
      <c r="I190" s="146">
        <v>1</v>
      </c>
      <c r="J190" s="44" t="s">
        <v>85</v>
      </c>
      <c r="K190" s="79" t="s">
        <v>87</v>
      </c>
      <c r="L190" s="86">
        <v>50000000</v>
      </c>
      <c r="M190" s="86">
        <v>0</v>
      </c>
      <c r="N190" s="79" t="s">
        <v>72</v>
      </c>
      <c r="O190" s="37"/>
      <c r="P190" s="37"/>
      <c r="Q190" s="33"/>
    </row>
    <row r="191" spans="2:17" ht="45" customHeight="1" x14ac:dyDescent="0.25">
      <c r="B191" s="138" t="s">
        <v>362</v>
      </c>
      <c r="C191" s="10" t="s">
        <v>363</v>
      </c>
      <c r="D191" s="65" t="s">
        <v>150</v>
      </c>
      <c r="E191" s="137" t="s">
        <v>400</v>
      </c>
      <c r="F191" s="53" t="s">
        <v>56</v>
      </c>
      <c r="G191" s="147">
        <v>45323</v>
      </c>
      <c r="H191" s="147">
        <v>45413</v>
      </c>
      <c r="I191" s="146">
        <v>1</v>
      </c>
      <c r="J191" s="44" t="s">
        <v>85</v>
      </c>
      <c r="K191" s="79" t="s">
        <v>87</v>
      </c>
      <c r="L191" s="86">
        <v>40000000</v>
      </c>
      <c r="M191" s="86">
        <v>0</v>
      </c>
      <c r="N191" s="79" t="s">
        <v>72</v>
      </c>
      <c r="O191" s="37"/>
      <c r="P191" s="37"/>
      <c r="Q191" s="33"/>
    </row>
    <row r="192" spans="2:17" ht="45" customHeight="1" x14ac:dyDescent="0.25">
      <c r="B192" s="138" t="s">
        <v>362</v>
      </c>
      <c r="C192" s="10" t="s">
        <v>363</v>
      </c>
      <c r="D192" s="65" t="s">
        <v>150</v>
      </c>
      <c r="E192" s="137" t="s">
        <v>401</v>
      </c>
      <c r="F192" s="53" t="s">
        <v>56</v>
      </c>
      <c r="G192" s="147">
        <v>45307</v>
      </c>
      <c r="H192" s="147">
        <v>45520</v>
      </c>
      <c r="I192" s="146">
        <v>1</v>
      </c>
      <c r="J192" s="44" t="s">
        <v>85</v>
      </c>
      <c r="K192" s="79" t="s">
        <v>87</v>
      </c>
      <c r="L192" s="86">
        <v>60000000</v>
      </c>
      <c r="M192" s="86">
        <v>0</v>
      </c>
      <c r="N192" s="79" t="s">
        <v>72</v>
      </c>
      <c r="O192" s="37"/>
      <c r="P192" s="37"/>
      <c r="Q192" s="33"/>
    </row>
    <row r="193" spans="2:17" ht="45" customHeight="1" x14ac:dyDescent="0.25">
      <c r="B193" s="138" t="s">
        <v>362</v>
      </c>
      <c r="C193" s="10" t="s">
        <v>363</v>
      </c>
      <c r="D193" s="65" t="s">
        <v>150</v>
      </c>
      <c r="E193" s="137" t="s">
        <v>402</v>
      </c>
      <c r="F193" s="53" t="s">
        <v>56</v>
      </c>
      <c r="G193" s="147">
        <v>45323</v>
      </c>
      <c r="H193" s="147">
        <v>45459</v>
      </c>
      <c r="I193" s="146">
        <v>1</v>
      </c>
      <c r="J193" s="44" t="s">
        <v>85</v>
      </c>
      <c r="K193" s="79" t="s">
        <v>87</v>
      </c>
      <c r="L193" s="86">
        <v>120000000</v>
      </c>
      <c r="M193" s="86">
        <v>0</v>
      </c>
      <c r="N193" s="79" t="s">
        <v>72</v>
      </c>
      <c r="O193" s="37"/>
      <c r="P193" s="37"/>
      <c r="Q193" s="33"/>
    </row>
    <row r="194" spans="2:17" ht="45" customHeight="1" x14ac:dyDescent="0.25">
      <c r="B194" s="138" t="s">
        <v>362</v>
      </c>
      <c r="C194" s="10" t="s">
        <v>363</v>
      </c>
      <c r="D194" s="65" t="s">
        <v>150</v>
      </c>
      <c r="E194" s="137" t="s">
        <v>419</v>
      </c>
      <c r="F194" s="53" t="s">
        <v>56</v>
      </c>
      <c r="G194" s="147">
        <v>45323</v>
      </c>
      <c r="H194" s="147">
        <v>45459</v>
      </c>
      <c r="I194" s="146">
        <v>1</v>
      </c>
      <c r="J194" s="44" t="s">
        <v>85</v>
      </c>
      <c r="K194" s="79" t="s">
        <v>87</v>
      </c>
      <c r="L194" s="86">
        <v>620000000</v>
      </c>
      <c r="M194" s="86">
        <v>0</v>
      </c>
      <c r="N194" s="79" t="s">
        <v>72</v>
      </c>
      <c r="O194" s="37"/>
      <c r="P194" s="37"/>
      <c r="Q194" s="33"/>
    </row>
    <row r="195" spans="2:17" ht="45" customHeight="1" x14ac:dyDescent="0.25">
      <c r="B195" s="138" t="s">
        <v>362</v>
      </c>
      <c r="C195" s="10" t="s">
        <v>363</v>
      </c>
      <c r="D195" s="65" t="s">
        <v>150</v>
      </c>
      <c r="E195" s="137" t="s">
        <v>402</v>
      </c>
      <c r="F195" s="53" t="s">
        <v>56</v>
      </c>
      <c r="G195" s="147">
        <v>45307</v>
      </c>
      <c r="H195" s="147">
        <v>45398</v>
      </c>
      <c r="I195" s="146">
        <v>1</v>
      </c>
      <c r="J195" s="44" t="s">
        <v>85</v>
      </c>
      <c r="K195" s="79" t="s">
        <v>87</v>
      </c>
      <c r="L195" s="86">
        <v>30000000</v>
      </c>
      <c r="M195" s="86">
        <v>0</v>
      </c>
      <c r="N195" s="79" t="s">
        <v>72</v>
      </c>
      <c r="O195" s="37"/>
      <c r="P195" s="37"/>
      <c r="Q195" s="33"/>
    </row>
    <row r="196" spans="2:17" ht="45" customHeight="1" x14ac:dyDescent="0.25">
      <c r="B196" s="138" t="s">
        <v>362</v>
      </c>
      <c r="C196" s="10" t="s">
        <v>363</v>
      </c>
      <c r="D196" s="65" t="s">
        <v>150</v>
      </c>
      <c r="E196" s="137" t="s">
        <v>403</v>
      </c>
      <c r="F196" s="53" t="s">
        <v>56</v>
      </c>
      <c r="G196" s="147">
        <v>45307</v>
      </c>
      <c r="H196" s="147">
        <v>45489</v>
      </c>
      <c r="I196" s="146">
        <v>1</v>
      </c>
      <c r="J196" s="44" t="s">
        <v>85</v>
      </c>
      <c r="K196" s="79" t="s">
        <v>87</v>
      </c>
      <c r="L196" s="86">
        <v>34240000</v>
      </c>
      <c r="M196" s="86">
        <v>0</v>
      </c>
      <c r="N196" s="79" t="s">
        <v>72</v>
      </c>
      <c r="O196" s="37"/>
      <c r="P196" s="37"/>
      <c r="Q196" s="33"/>
    </row>
    <row r="197" spans="2:17" ht="45" customHeight="1" x14ac:dyDescent="0.25">
      <c r="B197" s="138" t="s">
        <v>362</v>
      </c>
      <c r="C197" s="10" t="s">
        <v>363</v>
      </c>
      <c r="D197" s="65" t="s">
        <v>150</v>
      </c>
      <c r="E197" s="137" t="s">
        <v>404</v>
      </c>
      <c r="F197" s="53" t="s">
        <v>56</v>
      </c>
      <c r="G197" s="147">
        <v>45307</v>
      </c>
      <c r="H197" s="147">
        <v>45489</v>
      </c>
      <c r="I197" s="146">
        <v>1</v>
      </c>
      <c r="J197" s="44" t="s">
        <v>85</v>
      </c>
      <c r="K197" s="79" t="s">
        <v>87</v>
      </c>
      <c r="L197" s="86">
        <v>35000000</v>
      </c>
      <c r="M197" s="86">
        <v>0</v>
      </c>
      <c r="N197" s="79" t="s">
        <v>72</v>
      </c>
      <c r="O197" s="37"/>
      <c r="P197" s="37"/>
      <c r="Q197" s="33"/>
    </row>
    <row r="198" spans="2:17" ht="45" customHeight="1" x14ac:dyDescent="0.25">
      <c r="B198" s="138" t="s">
        <v>362</v>
      </c>
      <c r="C198" s="10" t="s">
        <v>363</v>
      </c>
      <c r="D198" s="65" t="s">
        <v>150</v>
      </c>
      <c r="E198" s="137" t="s">
        <v>405</v>
      </c>
      <c r="F198" s="53" t="s">
        <v>56</v>
      </c>
      <c r="G198" s="147">
        <v>45323</v>
      </c>
      <c r="H198" s="147">
        <v>45505</v>
      </c>
      <c r="I198" s="146">
        <v>1</v>
      </c>
      <c r="J198" s="44" t="s">
        <v>85</v>
      </c>
      <c r="K198" s="79" t="s">
        <v>87</v>
      </c>
      <c r="L198" s="86">
        <v>150000000</v>
      </c>
      <c r="M198" s="86">
        <v>0</v>
      </c>
      <c r="N198" s="79" t="s">
        <v>72</v>
      </c>
      <c r="O198" s="37"/>
      <c r="P198" s="37"/>
      <c r="Q198" s="33"/>
    </row>
    <row r="199" spans="2:17" ht="45" customHeight="1" x14ac:dyDescent="0.25">
      <c r="B199" s="138" t="s">
        <v>362</v>
      </c>
      <c r="C199" s="10" t="s">
        <v>363</v>
      </c>
      <c r="D199" s="65" t="s">
        <v>150</v>
      </c>
      <c r="E199" s="137" t="s">
        <v>406</v>
      </c>
      <c r="F199" s="53" t="s">
        <v>56</v>
      </c>
      <c r="G199" s="147">
        <v>45323</v>
      </c>
      <c r="H199" s="147">
        <v>45505</v>
      </c>
      <c r="I199" s="146">
        <v>1</v>
      </c>
      <c r="J199" s="44" t="s">
        <v>85</v>
      </c>
      <c r="K199" s="79" t="s">
        <v>87</v>
      </c>
      <c r="L199" s="86">
        <v>30000000</v>
      </c>
      <c r="M199" s="86">
        <v>0</v>
      </c>
      <c r="N199" s="79" t="s">
        <v>72</v>
      </c>
      <c r="O199" s="37"/>
      <c r="P199" s="37"/>
      <c r="Q199" s="33"/>
    </row>
    <row r="200" spans="2:17" ht="45" customHeight="1" x14ac:dyDescent="0.25">
      <c r="B200" s="138" t="s">
        <v>362</v>
      </c>
      <c r="C200" s="10" t="s">
        <v>363</v>
      </c>
      <c r="D200" s="65" t="s">
        <v>150</v>
      </c>
      <c r="E200" s="137" t="s">
        <v>407</v>
      </c>
      <c r="F200" s="53" t="s">
        <v>56</v>
      </c>
      <c r="G200" s="147">
        <v>45307</v>
      </c>
      <c r="H200" s="147">
        <v>45428</v>
      </c>
      <c r="I200" s="146">
        <v>1</v>
      </c>
      <c r="J200" s="44" t="s">
        <v>85</v>
      </c>
      <c r="K200" s="79" t="s">
        <v>87</v>
      </c>
      <c r="L200" s="86">
        <v>150000000</v>
      </c>
      <c r="M200" s="86">
        <v>0</v>
      </c>
      <c r="N200" s="79" t="s">
        <v>72</v>
      </c>
      <c r="O200" s="37"/>
      <c r="P200" s="37"/>
      <c r="Q200" s="33"/>
    </row>
    <row r="201" spans="2:17" ht="45" customHeight="1" x14ac:dyDescent="0.25">
      <c r="B201" s="138" t="s">
        <v>362</v>
      </c>
      <c r="C201" s="10" t="s">
        <v>363</v>
      </c>
      <c r="D201" s="65" t="s">
        <v>150</v>
      </c>
      <c r="E201" s="137" t="s">
        <v>408</v>
      </c>
      <c r="F201" s="53" t="s">
        <v>56</v>
      </c>
      <c r="G201" s="147">
        <v>45307</v>
      </c>
      <c r="H201" s="147">
        <v>45489</v>
      </c>
      <c r="I201" s="146">
        <v>1</v>
      </c>
      <c r="J201" s="44" t="s">
        <v>85</v>
      </c>
      <c r="K201" s="79" t="s">
        <v>87</v>
      </c>
      <c r="L201" s="86">
        <v>70000000</v>
      </c>
      <c r="M201" s="86">
        <v>0</v>
      </c>
      <c r="N201" s="79" t="s">
        <v>72</v>
      </c>
      <c r="O201" s="37"/>
      <c r="P201" s="37"/>
      <c r="Q201" s="33"/>
    </row>
    <row r="202" spans="2:17" ht="45" customHeight="1" x14ac:dyDescent="0.25">
      <c r="B202" s="138" t="s">
        <v>362</v>
      </c>
      <c r="C202" s="10" t="s">
        <v>363</v>
      </c>
      <c r="D202" s="65" t="s">
        <v>150</v>
      </c>
      <c r="E202" s="137" t="s">
        <v>409</v>
      </c>
      <c r="F202" s="53" t="s">
        <v>56</v>
      </c>
      <c r="G202" s="147">
        <v>45307</v>
      </c>
      <c r="H202" s="147">
        <v>45551</v>
      </c>
      <c r="I202" s="146">
        <v>1</v>
      </c>
      <c r="J202" s="44" t="s">
        <v>85</v>
      </c>
      <c r="K202" s="79" t="s">
        <v>87</v>
      </c>
      <c r="L202" s="86">
        <v>255000000</v>
      </c>
      <c r="M202" s="86">
        <v>0</v>
      </c>
      <c r="N202" s="79" t="s">
        <v>72</v>
      </c>
      <c r="O202" s="37"/>
      <c r="P202" s="37"/>
      <c r="Q202" s="33"/>
    </row>
    <row r="203" spans="2:17" ht="45" customHeight="1" x14ac:dyDescent="0.25">
      <c r="B203" s="138" t="s">
        <v>362</v>
      </c>
      <c r="C203" s="10" t="s">
        <v>363</v>
      </c>
      <c r="D203" s="65" t="s">
        <v>150</v>
      </c>
      <c r="E203" s="137" t="s">
        <v>410</v>
      </c>
      <c r="F203" s="53" t="s">
        <v>56</v>
      </c>
      <c r="G203" s="147">
        <v>45323</v>
      </c>
      <c r="H203" s="147">
        <v>45505</v>
      </c>
      <c r="I203" s="146">
        <v>1</v>
      </c>
      <c r="J203" s="44" t="s">
        <v>85</v>
      </c>
      <c r="K203" s="79" t="s">
        <v>87</v>
      </c>
      <c r="L203" s="86">
        <v>30000000</v>
      </c>
      <c r="M203" s="86">
        <v>0</v>
      </c>
      <c r="N203" s="79" t="s">
        <v>72</v>
      </c>
      <c r="O203" s="37"/>
      <c r="P203" s="37"/>
      <c r="Q203" s="33"/>
    </row>
    <row r="204" spans="2:17" ht="45" customHeight="1" x14ac:dyDescent="0.25">
      <c r="B204" s="138" t="s">
        <v>362</v>
      </c>
      <c r="C204" s="10" t="s">
        <v>363</v>
      </c>
      <c r="D204" s="65" t="s">
        <v>150</v>
      </c>
      <c r="E204" s="137" t="s">
        <v>591</v>
      </c>
      <c r="F204" s="53" t="s">
        <v>58</v>
      </c>
      <c r="G204" s="147">
        <v>45323</v>
      </c>
      <c r="H204" s="147">
        <v>45627</v>
      </c>
      <c r="I204" s="146">
        <v>1</v>
      </c>
      <c r="J204" s="44" t="s">
        <v>85</v>
      </c>
      <c r="K204" s="79" t="s">
        <v>87</v>
      </c>
      <c r="L204" s="86">
        <v>30000000</v>
      </c>
      <c r="M204" s="86">
        <v>0</v>
      </c>
      <c r="N204" s="79" t="s">
        <v>72</v>
      </c>
      <c r="O204" s="79"/>
      <c r="P204" s="79"/>
      <c r="Q204" s="33"/>
    </row>
    <row r="205" spans="2:17" ht="45" customHeight="1" x14ac:dyDescent="0.25">
      <c r="B205" s="138" t="s">
        <v>362</v>
      </c>
      <c r="C205" s="10" t="s">
        <v>363</v>
      </c>
      <c r="D205" s="65" t="s">
        <v>150</v>
      </c>
      <c r="E205" s="137" t="s">
        <v>592</v>
      </c>
      <c r="F205" s="53" t="s">
        <v>58</v>
      </c>
      <c r="G205" s="147">
        <v>45323</v>
      </c>
      <c r="H205" s="147">
        <v>45627</v>
      </c>
      <c r="I205" s="146">
        <v>1</v>
      </c>
      <c r="J205" s="44" t="s">
        <v>85</v>
      </c>
      <c r="K205" s="79" t="s">
        <v>87</v>
      </c>
      <c r="L205" s="86">
        <v>25000000</v>
      </c>
      <c r="M205" s="86">
        <v>0</v>
      </c>
      <c r="N205" s="79" t="s">
        <v>72</v>
      </c>
      <c r="O205" s="79"/>
      <c r="P205" s="79"/>
      <c r="Q205" s="33"/>
    </row>
    <row r="206" spans="2:17" ht="45" customHeight="1" x14ac:dyDescent="0.25">
      <c r="B206" s="138" t="s">
        <v>362</v>
      </c>
      <c r="C206" s="10" t="s">
        <v>363</v>
      </c>
      <c r="D206" s="65" t="s">
        <v>150</v>
      </c>
      <c r="E206" s="137" t="s">
        <v>593</v>
      </c>
      <c r="F206" s="53" t="s">
        <v>58</v>
      </c>
      <c r="G206" s="147">
        <v>45323</v>
      </c>
      <c r="H206" s="147">
        <v>45627</v>
      </c>
      <c r="I206" s="146">
        <v>1</v>
      </c>
      <c r="J206" s="44" t="s">
        <v>85</v>
      </c>
      <c r="K206" s="79" t="s">
        <v>87</v>
      </c>
      <c r="L206" s="86">
        <v>10000000</v>
      </c>
      <c r="M206" s="86">
        <v>0</v>
      </c>
      <c r="N206" s="79" t="s">
        <v>72</v>
      </c>
      <c r="O206" s="79"/>
      <c r="P206" s="79"/>
      <c r="Q206" s="33"/>
    </row>
    <row r="207" spans="2:17" ht="45" customHeight="1" x14ac:dyDescent="0.25">
      <c r="B207" s="138" t="s">
        <v>362</v>
      </c>
      <c r="C207" s="10" t="s">
        <v>363</v>
      </c>
      <c r="D207" s="65" t="s">
        <v>150</v>
      </c>
      <c r="E207" s="137" t="s">
        <v>594</v>
      </c>
      <c r="F207" s="53" t="s">
        <v>58</v>
      </c>
      <c r="G207" s="147">
        <v>45323</v>
      </c>
      <c r="H207" s="147">
        <v>45627</v>
      </c>
      <c r="I207" s="146">
        <v>1</v>
      </c>
      <c r="J207" s="44" t="s">
        <v>85</v>
      </c>
      <c r="K207" s="79" t="s">
        <v>87</v>
      </c>
      <c r="L207" s="86">
        <v>28000000</v>
      </c>
      <c r="M207" s="86">
        <v>0</v>
      </c>
      <c r="N207" s="79" t="s">
        <v>72</v>
      </c>
      <c r="O207" s="79"/>
      <c r="P207" s="79"/>
      <c r="Q207" s="33"/>
    </row>
    <row r="208" spans="2:17" ht="45" customHeight="1" x14ac:dyDescent="0.25">
      <c r="B208" s="138" t="s">
        <v>362</v>
      </c>
      <c r="C208" s="10" t="s">
        <v>363</v>
      </c>
      <c r="D208" s="65" t="s">
        <v>150</v>
      </c>
      <c r="E208" s="137" t="s">
        <v>595</v>
      </c>
      <c r="F208" s="53" t="s">
        <v>58</v>
      </c>
      <c r="G208" s="147">
        <v>45323</v>
      </c>
      <c r="H208" s="147">
        <v>45627</v>
      </c>
      <c r="I208" s="146">
        <v>1</v>
      </c>
      <c r="J208" s="44" t="s">
        <v>85</v>
      </c>
      <c r="K208" s="79" t="s">
        <v>87</v>
      </c>
      <c r="L208" s="86">
        <v>12000000</v>
      </c>
      <c r="M208" s="86">
        <v>0</v>
      </c>
      <c r="N208" s="79" t="s">
        <v>72</v>
      </c>
      <c r="O208" s="79"/>
      <c r="P208" s="79"/>
      <c r="Q208" s="33"/>
    </row>
    <row r="209" spans="2:17" ht="45" customHeight="1" x14ac:dyDescent="0.25">
      <c r="B209" s="138" t="s">
        <v>362</v>
      </c>
      <c r="C209" s="10" t="s">
        <v>363</v>
      </c>
      <c r="D209" s="65" t="s">
        <v>150</v>
      </c>
      <c r="E209" s="137" t="s">
        <v>596</v>
      </c>
      <c r="F209" s="53" t="s">
        <v>58</v>
      </c>
      <c r="G209" s="147">
        <v>45323</v>
      </c>
      <c r="H209" s="147">
        <v>45627</v>
      </c>
      <c r="I209" s="146">
        <v>1</v>
      </c>
      <c r="J209" s="44" t="s">
        <v>85</v>
      </c>
      <c r="K209" s="79" t="s">
        <v>87</v>
      </c>
      <c r="L209" s="86">
        <v>15000000</v>
      </c>
      <c r="M209" s="86">
        <v>0</v>
      </c>
      <c r="N209" s="79" t="s">
        <v>72</v>
      </c>
      <c r="O209" s="79"/>
      <c r="P209" s="79"/>
      <c r="Q209" s="33"/>
    </row>
    <row r="210" spans="2:17" ht="45" customHeight="1" x14ac:dyDescent="0.25">
      <c r="B210" s="138" t="s">
        <v>362</v>
      </c>
      <c r="C210" s="10" t="s">
        <v>363</v>
      </c>
      <c r="D210" s="65" t="s">
        <v>150</v>
      </c>
      <c r="E210" s="137" t="s">
        <v>597</v>
      </c>
      <c r="F210" s="53" t="s">
        <v>58</v>
      </c>
      <c r="G210" s="147">
        <v>45323</v>
      </c>
      <c r="H210" s="147">
        <v>45627</v>
      </c>
      <c r="I210" s="146">
        <v>1</v>
      </c>
      <c r="J210" s="44" t="s">
        <v>85</v>
      </c>
      <c r="K210" s="79" t="s">
        <v>87</v>
      </c>
      <c r="L210" s="86">
        <v>100000000</v>
      </c>
      <c r="M210" s="86">
        <v>0</v>
      </c>
      <c r="N210" s="79" t="s">
        <v>72</v>
      </c>
      <c r="O210" s="79"/>
      <c r="P210" s="79"/>
      <c r="Q210" s="33"/>
    </row>
    <row r="211" spans="2:17" ht="45" customHeight="1" x14ac:dyDescent="0.25">
      <c r="B211" s="138" t="s">
        <v>362</v>
      </c>
      <c r="C211" s="10" t="s">
        <v>363</v>
      </c>
      <c r="D211" s="65" t="s">
        <v>150</v>
      </c>
      <c r="E211" s="137" t="s">
        <v>598</v>
      </c>
      <c r="F211" s="53" t="s">
        <v>58</v>
      </c>
      <c r="G211" s="147">
        <v>45323</v>
      </c>
      <c r="H211" s="147">
        <v>45627</v>
      </c>
      <c r="I211" s="146">
        <v>1</v>
      </c>
      <c r="J211" s="44" t="s">
        <v>85</v>
      </c>
      <c r="K211" s="79" t="s">
        <v>87</v>
      </c>
      <c r="L211" s="86">
        <v>250000000</v>
      </c>
      <c r="M211" s="86">
        <v>0</v>
      </c>
      <c r="N211" s="79" t="s">
        <v>72</v>
      </c>
      <c r="O211" s="79"/>
      <c r="P211" s="79"/>
      <c r="Q211" s="33"/>
    </row>
    <row r="212" spans="2:17" ht="45" customHeight="1" x14ac:dyDescent="0.25">
      <c r="B212" s="138" t="s">
        <v>362</v>
      </c>
      <c r="C212" s="10" t="s">
        <v>363</v>
      </c>
      <c r="D212" s="65" t="s">
        <v>150</v>
      </c>
      <c r="E212" s="137" t="s">
        <v>599</v>
      </c>
      <c r="F212" s="53" t="s">
        <v>58</v>
      </c>
      <c r="G212" s="147">
        <v>45323</v>
      </c>
      <c r="H212" s="147">
        <v>45627</v>
      </c>
      <c r="I212" s="146">
        <v>1</v>
      </c>
      <c r="J212" s="44" t="s">
        <v>85</v>
      </c>
      <c r="K212" s="79" t="s">
        <v>87</v>
      </c>
      <c r="L212" s="86">
        <v>280000000</v>
      </c>
      <c r="M212" s="86">
        <v>0</v>
      </c>
      <c r="N212" s="79" t="s">
        <v>72</v>
      </c>
      <c r="O212" s="79"/>
      <c r="P212" s="79"/>
      <c r="Q212" s="33"/>
    </row>
    <row r="213" spans="2:17" ht="45" customHeight="1" x14ac:dyDescent="0.25">
      <c r="B213" s="138" t="s">
        <v>362</v>
      </c>
      <c r="C213" s="10" t="s">
        <v>363</v>
      </c>
      <c r="D213" s="65" t="s">
        <v>150</v>
      </c>
      <c r="E213" s="137" t="s">
        <v>636</v>
      </c>
      <c r="F213" s="53" t="s">
        <v>54</v>
      </c>
      <c r="G213" s="193">
        <v>45509</v>
      </c>
      <c r="H213" s="193">
        <v>45873</v>
      </c>
      <c r="I213" s="146">
        <v>1</v>
      </c>
      <c r="J213" s="44" t="s">
        <v>85</v>
      </c>
      <c r="K213" s="79" t="s">
        <v>457</v>
      </c>
      <c r="L213" s="86">
        <v>38000000</v>
      </c>
      <c r="M213" s="86">
        <v>0</v>
      </c>
      <c r="N213" s="79" t="s">
        <v>72</v>
      </c>
      <c r="O213" s="79"/>
      <c r="P213" s="79"/>
      <c r="Q213" s="33"/>
    </row>
    <row r="214" spans="2:17" ht="45" customHeight="1" x14ac:dyDescent="0.25">
      <c r="B214" s="138" t="s">
        <v>362</v>
      </c>
      <c r="C214" s="10" t="s">
        <v>363</v>
      </c>
      <c r="D214" s="65" t="s">
        <v>150</v>
      </c>
      <c r="E214" s="137" t="s">
        <v>637</v>
      </c>
      <c r="F214" s="53" t="s">
        <v>54</v>
      </c>
      <c r="G214" s="193">
        <v>45383</v>
      </c>
      <c r="H214" s="193">
        <v>45748</v>
      </c>
      <c r="I214" s="146">
        <v>1</v>
      </c>
      <c r="J214" s="44" t="s">
        <v>85</v>
      </c>
      <c r="K214" s="79" t="s">
        <v>457</v>
      </c>
      <c r="L214" s="86">
        <v>38000000</v>
      </c>
      <c r="M214" s="86">
        <v>0</v>
      </c>
      <c r="N214" s="79" t="s">
        <v>72</v>
      </c>
      <c r="O214" s="79"/>
      <c r="P214" s="79"/>
      <c r="Q214" s="33"/>
    </row>
    <row r="215" spans="2:17" ht="45" customHeight="1" x14ac:dyDescent="0.25">
      <c r="B215" s="138" t="s">
        <v>362</v>
      </c>
      <c r="C215" s="10" t="s">
        <v>363</v>
      </c>
      <c r="D215" s="65" t="s">
        <v>150</v>
      </c>
      <c r="E215" s="137" t="s">
        <v>638</v>
      </c>
      <c r="F215" s="53" t="s">
        <v>54</v>
      </c>
      <c r="G215" s="193">
        <v>45405</v>
      </c>
      <c r="H215" s="193">
        <v>45769</v>
      </c>
      <c r="I215" s="146">
        <v>1</v>
      </c>
      <c r="J215" s="44" t="s">
        <v>85</v>
      </c>
      <c r="K215" s="79" t="s">
        <v>457</v>
      </c>
      <c r="L215" s="86">
        <v>20000000</v>
      </c>
      <c r="M215" s="86">
        <v>0</v>
      </c>
      <c r="N215" s="79" t="s">
        <v>72</v>
      </c>
      <c r="O215" s="79"/>
      <c r="P215" s="79"/>
      <c r="Q215" s="33"/>
    </row>
    <row r="216" spans="2:17" ht="45" customHeight="1" x14ac:dyDescent="0.25">
      <c r="B216" s="138" t="s">
        <v>362</v>
      </c>
      <c r="C216" s="10" t="s">
        <v>363</v>
      </c>
      <c r="D216" s="65" t="s">
        <v>150</v>
      </c>
      <c r="E216" s="137" t="s">
        <v>639</v>
      </c>
      <c r="F216" s="53" t="s">
        <v>54</v>
      </c>
      <c r="G216" s="193">
        <v>45412</v>
      </c>
      <c r="H216" s="193">
        <v>45776</v>
      </c>
      <c r="I216" s="146">
        <v>1</v>
      </c>
      <c r="J216" s="44" t="s">
        <v>85</v>
      </c>
      <c r="K216" s="79" t="s">
        <v>457</v>
      </c>
      <c r="L216" s="86">
        <v>15000000</v>
      </c>
      <c r="M216" s="86">
        <v>0</v>
      </c>
      <c r="N216" s="79" t="s">
        <v>72</v>
      </c>
      <c r="O216" s="79"/>
      <c r="P216" s="79"/>
      <c r="Q216" s="33"/>
    </row>
    <row r="217" spans="2:17" ht="45" customHeight="1" x14ac:dyDescent="0.25">
      <c r="B217" s="138" t="s">
        <v>362</v>
      </c>
      <c r="C217" s="10" t="s">
        <v>363</v>
      </c>
      <c r="D217" s="65" t="s">
        <v>150</v>
      </c>
      <c r="E217" s="137" t="s">
        <v>640</v>
      </c>
      <c r="F217" s="53" t="s">
        <v>54</v>
      </c>
      <c r="G217" s="193">
        <v>45560</v>
      </c>
      <c r="H217" s="193">
        <v>45924</v>
      </c>
      <c r="I217" s="146">
        <v>1</v>
      </c>
      <c r="J217" s="44" t="s">
        <v>85</v>
      </c>
      <c r="K217" s="79" t="s">
        <v>457</v>
      </c>
      <c r="L217" s="86">
        <v>57000000</v>
      </c>
      <c r="M217" s="86">
        <v>0</v>
      </c>
      <c r="N217" s="79" t="s">
        <v>72</v>
      </c>
      <c r="O217" s="79"/>
      <c r="P217" s="79"/>
      <c r="Q217" s="33"/>
    </row>
    <row r="218" spans="2:17" ht="45" customHeight="1" x14ac:dyDescent="0.25">
      <c r="B218" s="138" t="s">
        <v>362</v>
      </c>
      <c r="C218" s="10" t="s">
        <v>363</v>
      </c>
      <c r="D218" s="65" t="s">
        <v>150</v>
      </c>
      <c r="E218" s="137" t="s">
        <v>641</v>
      </c>
      <c r="F218" s="53" t="s">
        <v>54</v>
      </c>
      <c r="G218" s="193">
        <v>45557</v>
      </c>
      <c r="H218" s="193">
        <v>45921</v>
      </c>
      <c r="I218" s="146">
        <v>1</v>
      </c>
      <c r="J218" s="44" t="s">
        <v>85</v>
      </c>
      <c r="K218" s="79" t="s">
        <v>457</v>
      </c>
      <c r="L218" s="86">
        <v>21000000</v>
      </c>
      <c r="M218" s="86">
        <v>0</v>
      </c>
      <c r="N218" s="79" t="s">
        <v>72</v>
      </c>
      <c r="O218" s="79"/>
      <c r="P218" s="79"/>
      <c r="Q218" s="33"/>
    </row>
    <row r="219" spans="2:17" ht="45" customHeight="1" x14ac:dyDescent="0.25">
      <c r="B219" s="138" t="s">
        <v>362</v>
      </c>
      <c r="C219" s="10" t="s">
        <v>363</v>
      </c>
      <c r="D219" s="65" t="s">
        <v>150</v>
      </c>
      <c r="E219" s="137" t="s">
        <v>642</v>
      </c>
      <c r="F219" s="53" t="s">
        <v>54</v>
      </c>
      <c r="G219" s="193">
        <v>45543</v>
      </c>
      <c r="H219" s="193">
        <v>45907</v>
      </c>
      <c r="I219" s="146">
        <v>1</v>
      </c>
      <c r="J219" s="44" t="s">
        <v>85</v>
      </c>
      <c r="K219" s="79" t="s">
        <v>457</v>
      </c>
      <c r="L219" s="86">
        <v>35200000</v>
      </c>
      <c r="M219" s="86">
        <v>0</v>
      </c>
      <c r="N219" s="79" t="s">
        <v>72</v>
      </c>
      <c r="O219" s="79"/>
      <c r="P219" s="79"/>
      <c r="Q219" s="33"/>
    </row>
    <row r="220" spans="2:17" ht="45" customHeight="1" x14ac:dyDescent="0.25">
      <c r="B220" s="138" t="s">
        <v>362</v>
      </c>
      <c r="C220" s="10" t="s">
        <v>363</v>
      </c>
      <c r="D220" s="65" t="s">
        <v>150</v>
      </c>
      <c r="E220" s="137" t="s">
        <v>643</v>
      </c>
      <c r="F220" s="53" t="s">
        <v>54</v>
      </c>
      <c r="G220" s="193">
        <v>45568</v>
      </c>
      <c r="H220" s="193">
        <v>45932</v>
      </c>
      <c r="I220" s="146">
        <v>1</v>
      </c>
      <c r="J220" s="44" t="s">
        <v>85</v>
      </c>
      <c r="K220" s="79" t="s">
        <v>457</v>
      </c>
      <c r="L220" s="86">
        <v>6000000</v>
      </c>
      <c r="M220" s="86">
        <v>0</v>
      </c>
      <c r="N220" s="79" t="s">
        <v>72</v>
      </c>
      <c r="O220" s="79"/>
      <c r="P220" s="79"/>
      <c r="Q220" s="33"/>
    </row>
    <row r="221" spans="2:17" ht="45" customHeight="1" x14ac:dyDescent="0.25">
      <c r="B221" s="138" t="s">
        <v>362</v>
      </c>
      <c r="C221" s="10" t="s">
        <v>363</v>
      </c>
      <c r="D221" s="65" t="s">
        <v>150</v>
      </c>
      <c r="E221" s="137" t="s">
        <v>644</v>
      </c>
      <c r="F221" s="53" t="s">
        <v>54</v>
      </c>
      <c r="G221" s="193">
        <v>45537</v>
      </c>
      <c r="H221" s="193">
        <v>45536</v>
      </c>
      <c r="I221" s="146">
        <v>1</v>
      </c>
      <c r="J221" s="44" t="s">
        <v>85</v>
      </c>
      <c r="K221" s="79" t="s">
        <v>457</v>
      </c>
      <c r="L221" s="86">
        <v>36000000</v>
      </c>
      <c r="M221" s="86">
        <v>0</v>
      </c>
      <c r="N221" s="79" t="s">
        <v>72</v>
      </c>
      <c r="O221" s="79"/>
      <c r="P221" s="79"/>
      <c r="Q221" s="33"/>
    </row>
    <row r="222" spans="2:17" ht="45" customHeight="1" x14ac:dyDescent="0.25">
      <c r="B222" s="138" t="s">
        <v>362</v>
      </c>
      <c r="C222" s="10" t="s">
        <v>363</v>
      </c>
      <c r="D222" s="65" t="s">
        <v>150</v>
      </c>
      <c r="E222" s="137" t="s">
        <v>645</v>
      </c>
      <c r="F222" s="53" t="s">
        <v>54</v>
      </c>
      <c r="G222" s="193">
        <v>45171</v>
      </c>
      <c r="H222" s="193">
        <v>45170</v>
      </c>
      <c r="I222" s="146">
        <v>1</v>
      </c>
      <c r="J222" s="44" t="s">
        <v>85</v>
      </c>
      <c r="K222" s="79" t="s">
        <v>457</v>
      </c>
      <c r="L222" s="86">
        <v>36000000</v>
      </c>
      <c r="M222" s="86">
        <v>0</v>
      </c>
      <c r="N222" s="79" t="s">
        <v>72</v>
      </c>
      <c r="O222" s="79"/>
      <c r="P222" s="79"/>
      <c r="Q222" s="33"/>
    </row>
    <row r="223" spans="2:17" ht="45" customHeight="1" x14ac:dyDescent="0.25">
      <c r="B223" s="138" t="s">
        <v>362</v>
      </c>
      <c r="C223" s="10" t="s">
        <v>363</v>
      </c>
      <c r="D223" s="65" t="s">
        <v>150</v>
      </c>
      <c r="E223" s="137" t="s">
        <v>646</v>
      </c>
      <c r="F223" s="53" t="s">
        <v>54</v>
      </c>
      <c r="G223" s="193">
        <v>45565</v>
      </c>
      <c r="H223" s="193">
        <v>45776</v>
      </c>
      <c r="I223" s="146">
        <v>1</v>
      </c>
      <c r="J223" s="44" t="s">
        <v>85</v>
      </c>
      <c r="K223" s="79" t="s">
        <v>457</v>
      </c>
      <c r="L223" s="86">
        <v>12500000</v>
      </c>
      <c r="M223" s="86">
        <v>0</v>
      </c>
      <c r="N223" s="79" t="s">
        <v>72</v>
      </c>
      <c r="O223" s="79"/>
      <c r="P223" s="79"/>
      <c r="Q223" s="33"/>
    </row>
    <row r="224" spans="2:17" ht="45" customHeight="1" x14ac:dyDescent="0.25">
      <c r="B224" s="138" t="s">
        <v>362</v>
      </c>
      <c r="C224" s="10" t="s">
        <v>363</v>
      </c>
      <c r="D224" s="65" t="s">
        <v>150</v>
      </c>
      <c r="E224" s="137" t="s">
        <v>647</v>
      </c>
      <c r="F224" s="53" t="s">
        <v>54</v>
      </c>
      <c r="G224" s="193">
        <v>45626</v>
      </c>
      <c r="H224" s="193">
        <v>45990</v>
      </c>
      <c r="I224" s="146">
        <v>1</v>
      </c>
      <c r="J224" s="44" t="s">
        <v>85</v>
      </c>
      <c r="K224" s="79" t="s">
        <v>457</v>
      </c>
      <c r="L224" s="86">
        <v>13500000</v>
      </c>
      <c r="M224" s="86">
        <v>0</v>
      </c>
      <c r="N224" s="79" t="s">
        <v>72</v>
      </c>
      <c r="O224" s="79"/>
      <c r="P224" s="79"/>
      <c r="Q224" s="33"/>
    </row>
    <row r="225" spans="2:17" ht="45" customHeight="1" x14ac:dyDescent="0.25">
      <c r="B225" s="138" t="s">
        <v>362</v>
      </c>
      <c r="C225" s="10" t="s">
        <v>363</v>
      </c>
      <c r="D225" s="65" t="s">
        <v>150</v>
      </c>
      <c r="E225" s="137" t="s">
        <v>648</v>
      </c>
      <c r="F225" s="53" t="s">
        <v>54</v>
      </c>
      <c r="G225" s="193">
        <v>45352</v>
      </c>
      <c r="H225" s="193">
        <v>45717</v>
      </c>
      <c r="I225" s="146">
        <v>1</v>
      </c>
      <c r="J225" s="44" t="s">
        <v>85</v>
      </c>
      <c r="K225" s="79" t="s">
        <v>457</v>
      </c>
      <c r="L225" s="86">
        <v>150000000</v>
      </c>
      <c r="M225" s="86">
        <v>0</v>
      </c>
      <c r="N225" s="79" t="s">
        <v>72</v>
      </c>
      <c r="O225" s="79"/>
      <c r="P225" s="79"/>
      <c r="Q225" s="33"/>
    </row>
    <row r="226" spans="2:17" ht="45" customHeight="1" x14ac:dyDescent="0.25">
      <c r="B226" s="138" t="s">
        <v>362</v>
      </c>
      <c r="C226" s="10" t="s">
        <v>363</v>
      </c>
      <c r="D226" s="65" t="s">
        <v>150</v>
      </c>
      <c r="E226" s="137" t="s">
        <v>649</v>
      </c>
      <c r="F226" s="53" t="s">
        <v>54</v>
      </c>
      <c r="G226" s="193">
        <v>45648</v>
      </c>
      <c r="H226" s="193">
        <v>46012</v>
      </c>
      <c r="I226" s="146">
        <v>1</v>
      </c>
      <c r="J226" s="44" t="s">
        <v>85</v>
      </c>
      <c r="K226" s="79" t="s">
        <v>457</v>
      </c>
      <c r="L226" s="86">
        <v>18800000</v>
      </c>
      <c r="M226" s="86">
        <v>0</v>
      </c>
      <c r="N226" s="79" t="s">
        <v>72</v>
      </c>
      <c r="O226" s="79"/>
      <c r="P226" s="79"/>
      <c r="Q226" s="33"/>
    </row>
    <row r="227" spans="2:17" ht="45" customHeight="1" x14ac:dyDescent="0.25">
      <c r="B227" s="138" t="s">
        <v>362</v>
      </c>
      <c r="C227" s="10" t="s">
        <v>363</v>
      </c>
      <c r="D227" s="65" t="s">
        <v>150</v>
      </c>
      <c r="E227" s="137" t="s">
        <v>650</v>
      </c>
      <c r="F227" s="53" t="s">
        <v>54</v>
      </c>
      <c r="G227" s="193">
        <v>45592</v>
      </c>
      <c r="H227" s="193">
        <v>45956</v>
      </c>
      <c r="I227" s="146">
        <v>1</v>
      </c>
      <c r="J227" s="44" t="s">
        <v>85</v>
      </c>
      <c r="K227" s="79" t="s">
        <v>457</v>
      </c>
      <c r="L227" s="86">
        <v>32000000</v>
      </c>
      <c r="M227" s="86">
        <v>0</v>
      </c>
      <c r="N227" s="79" t="s">
        <v>72</v>
      </c>
      <c r="O227" s="79"/>
      <c r="P227" s="79"/>
      <c r="Q227" s="33"/>
    </row>
    <row r="228" spans="2:17" ht="45" customHeight="1" x14ac:dyDescent="0.25">
      <c r="B228" s="138" t="s">
        <v>362</v>
      </c>
      <c r="C228" s="10" t="s">
        <v>363</v>
      </c>
      <c r="D228" s="65" t="s">
        <v>150</v>
      </c>
      <c r="E228" s="137" t="s">
        <v>651</v>
      </c>
      <c r="F228" s="53" t="s">
        <v>54</v>
      </c>
      <c r="G228" s="193">
        <v>45395</v>
      </c>
      <c r="H228" s="193">
        <v>45759</v>
      </c>
      <c r="I228" s="146">
        <v>1</v>
      </c>
      <c r="J228" s="44" t="s">
        <v>85</v>
      </c>
      <c r="K228" s="79" t="s">
        <v>457</v>
      </c>
      <c r="L228" s="86">
        <v>5300000</v>
      </c>
      <c r="M228" s="86">
        <v>0</v>
      </c>
      <c r="N228" s="79" t="s">
        <v>72</v>
      </c>
      <c r="O228" s="79"/>
      <c r="P228" s="79"/>
      <c r="Q228" s="33"/>
    </row>
    <row r="229" spans="2:17" ht="45" customHeight="1" x14ac:dyDescent="0.25">
      <c r="B229" s="138" t="s">
        <v>362</v>
      </c>
      <c r="C229" s="10" t="s">
        <v>363</v>
      </c>
      <c r="D229" s="65" t="s">
        <v>150</v>
      </c>
      <c r="E229" s="137" t="s">
        <v>652</v>
      </c>
      <c r="F229" s="53" t="s">
        <v>54</v>
      </c>
      <c r="G229" s="193">
        <v>45323</v>
      </c>
      <c r="H229" s="193">
        <v>45689</v>
      </c>
      <c r="I229" s="146">
        <v>1</v>
      </c>
      <c r="J229" s="44" t="s">
        <v>85</v>
      </c>
      <c r="K229" s="79" t="s">
        <v>457</v>
      </c>
      <c r="L229" s="86">
        <v>200000000</v>
      </c>
      <c r="M229" s="86">
        <v>0</v>
      </c>
      <c r="N229" s="79" t="s">
        <v>72</v>
      </c>
      <c r="O229" s="79"/>
      <c r="P229" s="79"/>
      <c r="Q229" s="33"/>
    </row>
    <row r="230" spans="2:17" ht="45" customHeight="1" x14ac:dyDescent="0.25">
      <c r="B230" s="138" t="s">
        <v>362</v>
      </c>
      <c r="C230" s="10" t="s">
        <v>363</v>
      </c>
      <c r="D230" s="65" t="s">
        <v>150</v>
      </c>
      <c r="E230" s="137" t="s">
        <v>653</v>
      </c>
      <c r="F230" s="53" t="s">
        <v>54</v>
      </c>
      <c r="G230" s="193">
        <v>45534</v>
      </c>
      <c r="H230" s="193">
        <v>45867</v>
      </c>
      <c r="I230" s="146">
        <v>1</v>
      </c>
      <c r="J230" s="44" t="s">
        <v>85</v>
      </c>
      <c r="K230" s="79" t="s">
        <v>457</v>
      </c>
      <c r="L230" s="86">
        <v>16000000</v>
      </c>
      <c r="M230" s="86">
        <v>0</v>
      </c>
      <c r="N230" s="79" t="s">
        <v>72</v>
      </c>
      <c r="O230" s="79"/>
      <c r="P230" s="79"/>
      <c r="Q230" s="33"/>
    </row>
    <row r="231" spans="2:17" ht="45" customHeight="1" x14ac:dyDescent="0.25">
      <c r="B231" s="138" t="s">
        <v>362</v>
      </c>
      <c r="C231" s="10" t="s">
        <v>363</v>
      </c>
      <c r="D231" s="65" t="s">
        <v>150</v>
      </c>
      <c r="E231" s="137" t="s">
        <v>654</v>
      </c>
      <c r="F231" s="53" t="s">
        <v>54</v>
      </c>
      <c r="G231" s="187">
        <v>45352</v>
      </c>
      <c r="H231" s="187">
        <v>45656</v>
      </c>
      <c r="I231" s="146">
        <v>1</v>
      </c>
      <c r="J231" s="44" t="s">
        <v>85</v>
      </c>
      <c r="K231" s="79" t="s">
        <v>457</v>
      </c>
      <c r="L231" s="86">
        <v>80000000</v>
      </c>
      <c r="M231" s="86">
        <v>0</v>
      </c>
      <c r="N231" s="79" t="s">
        <v>72</v>
      </c>
      <c r="O231" s="79"/>
      <c r="P231" s="79"/>
      <c r="Q231" s="33"/>
    </row>
    <row r="232" spans="2:17" ht="45" customHeight="1" x14ac:dyDescent="0.25">
      <c r="B232" s="138" t="s">
        <v>362</v>
      </c>
      <c r="C232" s="10" t="s">
        <v>363</v>
      </c>
      <c r="D232" s="65" t="s">
        <v>150</v>
      </c>
      <c r="E232" s="137" t="s">
        <v>655</v>
      </c>
      <c r="F232" s="53" t="s">
        <v>54</v>
      </c>
      <c r="G232" s="187">
        <v>45352</v>
      </c>
      <c r="H232" s="187">
        <v>45656</v>
      </c>
      <c r="I232" s="146">
        <v>1</v>
      </c>
      <c r="J232" s="44" t="s">
        <v>85</v>
      </c>
      <c r="K232" s="79" t="s">
        <v>457</v>
      </c>
      <c r="L232" s="86">
        <v>30000000</v>
      </c>
      <c r="M232" s="86">
        <v>0</v>
      </c>
      <c r="N232" s="79" t="s">
        <v>72</v>
      </c>
      <c r="O232" s="79"/>
      <c r="P232" s="79"/>
      <c r="Q232" s="33"/>
    </row>
    <row r="233" spans="2:17" ht="45" customHeight="1" x14ac:dyDescent="0.25">
      <c r="B233" s="138" t="s">
        <v>362</v>
      </c>
      <c r="C233" s="10" t="s">
        <v>363</v>
      </c>
      <c r="D233" s="65" t="s">
        <v>150</v>
      </c>
      <c r="E233" s="137" t="s">
        <v>623</v>
      </c>
      <c r="F233" s="53" t="s">
        <v>54</v>
      </c>
      <c r="G233" s="187">
        <v>45352</v>
      </c>
      <c r="H233" s="187">
        <v>45656</v>
      </c>
      <c r="I233" s="146">
        <v>1</v>
      </c>
      <c r="J233" s="44" t="s">
        <v>85</v>
      </c>
      <c r="K233" s="79" t="s">
        <v>457</v>
      </c>
      <c r="L233" s="86">
        <v>18000000</v>
      </c>
      <c r="M233" s="86">
        <v>0</v>
      </c>
      <c r="N233" s="79" t="s">
        <v>72</v>
      </c>
      <c r="O233" s="79"/>
      <c r="P233" s="79"/>
      <c r="Q233" s="33"/>
    </row>
    <row r="234" spans="2:17" ht="45" customHeight="1" x14ac:dyDescent="0.25">
      <c r="B234" s="138" t="s">
        <v>362</v>
      </c>
      <c r="C234" s="10" t="s">
        <v>363</v>
      </c>
      <c r="D234" s="65" t="s">
        <v>150</v>
      </c>
      <c r="E234" s="137" t="s">
        <v>624</v>
      </c>
      <c r="F234" s="53" t="s">
        <v>54</v>
      </c>
      <c r="G234" s="187">
        <v>45352</v>
      </c>
      <c r="H234" s="187">
        <v>45656</v>
      </c>
      <c r="I234" s="146">
        <v>1</v>
      </c>
      <c r="J234" s="44" t="s">
        <v>85</v>
      </c>
      <c r="K234" s="79" t="s">
        <v>457</v>
      </c>
      <c r="L234" s="86">
        <v>30000000</v>
      </c>
      <c r="M234" s="86">
        <v>0</v>
      </c>
      <c r="N234" s="79" t="s">
        <v>72</v>
      </c>
      <c r="O234" s="79"/>
      <c r="P234" s="79"/>
      <c r="Q234" s="33"/>
    </row>
    <row r="235" spans="2:17" ht="45" customHeight="1" x14ac:dyDescent="0.25">
      <c r="B235" s="138" t="s">
        <v>362</v>
      </c>
      <c r="C235" s="10" t="s">
        <v>363</v>
      </c>
      <c r="D235" s="65" t="s">
        <v>150</v>
      </c>
      <c r="E235" s="137" t="s">
        <v>625</v>
      </c>
      <c r="F235" s="53" t="s">
        <v>54</v>
      </c>
      <c r="G235" s="187">
        <v>45352</v>
      </c>
      <c r="H235" s="187">
        <v>45656</v>
      </c>
      <c r="I235" s="146">
        <v>1</v>
      </c>
      <c r="J235" s="44" t="s">
        <v>85</v>
      </c>
      <c r="K235" s="79" t="s">
        <v>457</v>
      </c>
      <c r="L235" s="86">
        <v>16000000</v>
      </c>
      <c r="M235" s="86">
        <v>0</v>
      </c>
      <c r="N235" s="79" t="s">
        <v>72</v>
      </c>
      <c r="O235" s="79"/>
      <c r="P235" s="79"/>
      <c r="Q235" s="33"/>
    </row>
    <row r="236" spans="2:17" ht="45" customHeight="1" x14ac:dyDescent="0.25">
      <c r="B236" s="138" t="s">
        <v>362</v>
      </c>
      <c r="C236" s="10" t="s">
        <v>363</v>
      </c>
      <c r="D236" s="65" t="s">
        <v>150</v>
      </c>
      <c r="E236" s="137" t="s">
        <v>626</v>
      </c>
      <c r="F236" s="53" t="s">
        <v>54</v>
      </c>
      <c r="G236" s="187">
        <v>45352</v>
      </c>
      <c r="H236" s="187">
        <v>45656</v>
      </c>
      <c r="I236" s="146">
        <v>1</v>
      </c>
      <c r="J236" s="44" t="s">
        <v>85</v>
      </c>
      <c r="K236" s="79" t="s">
        <v>457</v>
      </c>
      <c r="L236" s="86">
        <v>60000000</v>
      </c>
      <c r="M236" s="86">
        <v>0</v>
      </c>
      <c r="N236" s="79" t="s">
        <v>72</v>
      </c>
      <c r="O236" s="79"/>
      <c r="P236" s="79"/>
      <c r="Q236" s="33"/>
    </row>
    <row r="237" spans="2:17" ht="45" customHeight="1" x14ac:dyDescent="0.25">
      <c r="B237" s="138" t="s">
        <v>362</v>
      </c>
      <c r="C237" s="10" t="s">
        <v>363</v>
      </c>
      <c r="D237" s="65" t="s">
        <v>150</v>
      </c>
      <c r="E237" s="137" t="s">
        <v>627</v>
      </c>
      <c r="F237" s="53" t="s">
        <v>54</v>
      </c>
      <c r="G237" s="187">
        <v>45352</v>
      </c>
      <c r="H237" s="187">
        <v>45656</v>
      </c>
      <c r="I237" s="146">
        <v>1</v>
      </c>
      <c r="J237" s="44" t="s">
        <v>85</v>
      </c>
      <c r="K237" s="79" t="s">
        <v>457</v>
      </c>
      <c r="L237" s="86">
        <v>20000000</v>
      </c>
      <c r="M237" s="86">
        <v>0</v>
      </c>
      <c r="N237" s="79" t="s">
        <v>72</v>
      </c>
      <c r="O237" s="79"/>
      <c r="P237" s="79"/>
      <c r="Q237" s="33"/>
    </row>
    <row r="238" spans="2:17" ht="45" customHeight="1" x14ac:dyDescent="0.25">
      <c r="B238" s="138" t="s">
        <v>362</v>
      </c>
      <c r="C238" s="10" t="s">
        <v>363</v>
      </c>
      <c r="D238" s="65" t="s">
        <v>150</v>
      </c>
      <c r="E238" s="137" t="s">
        <v>628</v>
      </c>
      <c r="F238" s="53" t="s">
        <v>54</v>
      </c>
      <c r="G238" s="187">
        <v>45306</v>
      </c>
      <c r="H238" s="194">
        <v>45323</v>
      </c>
      <c r="I238" s="146">
        <v>1</v>
      </c>
      <c r="J238" s="44" t="s">
        <v>85</v>
      </c>
      <c r="K238" s="79" t="s">
        <v>457</v>
      </c>
      <c r="L238" s="86">
        <v>70000000</v>
      </c>
      <c r="M238" s="86">
        <v>0</v>
      </c>
      <c r="N238" s="79" t="s">
        <v>72</v>
      </c>
      <c r="O238" s="79"/>
      <c r="P238" s="79"/>
      <c r="Q238" s="33"/>
    </row>
    <row r="239" spans="2:17" ht="45" customHeight="1" x14ac:dyDescent="0.25">
      <c r="B239" s="138" t="s">
        <v>362</v>
      </c>
      <c r="C239" s="10" t="s">
        <v>363</v>
      </c>
      <c r="D239" s="65" t="s">
        <v>150</v>
      </c>
      <c r="E239" s="137" t="s">
        <v>629</v>
      </c>
      <c r="F239" s="53" t="s">
        <v>54</v>
      </c>
      <c r="G239" s="187">
        <v>45352</v>
      </c>
      <c r="H239" s="187">
        <v>45656</v>
      </c>
      <c r="I239" s="146">
        <v>1</v>
      </c>
      <c r="J239" s="44" t="s">
        <v>85</v>
      </c>
      <c r="K239" s="79" t="s">
        <v>457</v>
      </c>
      <c r="L239" s="86">
        <v>60000000</v>
      </c>
      <c r="M239" s="86">
        <v>0</v>
      </c>
      <c r="N239" s="79" t="s">
        <v>72</v>
      </c>
      <c r="O239" s="79"/>
      <c r="P239" s="79"/>
      <c r="Q239" s="33"/>
    </row>
    <row r="240" spans="2:17" ht="45" customHeight="1" x14ac:dyDescent="0.25">
      <c r="B240" s="138" t="s">
        <v>362</v>
      </c>
      <c r="C240" s="10" t="s">
        <v>363</v>
      </c>
      <c r="D240" s="65" t="s">
        <v>150</v>
      </c>
      <c r="E240" s="137" t="s">
        <v>630</v>
      </c>
      <c r="F240" s="53" t="s">
        <v>54</v>
      </c>
      <c r="G240" s="187">
        <v>45352</v>
      </c>
      <c r="H240" s="187">
        <v>45656</v>
      </c>
      <c r="I240" s="146">
        <v>1</v>
      </c>
      <c r="J240" s="44" t="s">
        <v>85</v>
      </c>
      <c r="K240" s="79" t="s">
        <v>457</v>
      </c>
      <c r="L240" s="86">
        <v>250000000</v>
      </c>
      <c r="M240" s="86">
        <v>0</v>
      </c>
      <c r="N240" s="79" t="s">
        <v>72</v>
      </c>
      <c r="O240" s="79"/>
      <c r="P240" s="79"/>
      <c r="Q240" s="33"/>
    </row>
    <row r="241" spans="2:17" ht="45" customHeight="1" x14ac:dyDescent="0.25">
      <c r="B241" s="138" t="s">
        <v>362</v>
      </c>
      <c r="C241" s="10" t="s">
        <v>363</v>
      </c>
      <c r="D241" s="65" t="s">
        <v>150</v>
      </c>
      <c r="E241" s="137" t="s">
        <v>631</v>
      </c>
      <c r="F241" s="53" t="s">
        <v>54</v>
      </c>
      <c r="G241" s="187">
        <v>45383</v>
      </c>
      <c r="H241" s="187">
        <v>45290</v>
      </c>
      <c r="I241" s="146">
        <v>1</v>
      </c>
      <c r="J241" s="44" t="s">
        <v>85</v>
      </c>
      <c r="K241" s="79" t="s">
        <v>457</v>
      </c>
      <c r="L241" s="86">
        <v>300000000</v>
      </c>
      <c r="M241" s="86">
        <v>0</v>
      </c>
      <c r="N241" s="79" t="s">
        <v>72</v>
      </c>
      <c r="O241" s="79"/>
      <c r="P241" s="79"/>
      <c r="Q241" s="33"/>
    </row>
    <row r="242" spans="2:17" ht="45" customHeight="1" x14ac:dyDescent="0.25">
      <c r="B242" s="138" t="s">
        <v>362</v>
      </c>
      <c r="C242" s="10" t="s">
        <v>363</v>
      </c>
      <c r="D242" s="65" t="s">
        <v>150</v>
      </c>
      <c r="E242" s="137" t="s">
        <v>632</v>
      </c>
      <c r="F242" s="53" t="s">
        <v>54</v>
      </c>
      <c r="G242" s="187">
        <v>45383</v>
      </c>
      <c r="H242" s="187">
        <v>45290</v>
      </c>
      <c r="I242" s="146">
        <v>1</v>
      </c>
      <c r="J242" s="44" t="s">
        <v>85</v>
      </c>
      <c r="K242" s="79" t="s">
        <v>457</v>
      </c>
      <c r="L242" s="86">
        <v>200000000</v>
      </c>
      <c r="M242" s="86">
        <v>0</v>
      </c>
      <c r="N242" s="79" t="s">
        <v>72</v>
      </c>
      <c r="O242" s="79"/>
      <c r="P242" s="79"/>
      <c r="Q242" s="33"/>
    </row>
    <row r="243" spans="2:17" ht="45" customHeight="1" x14ac:dyDescent="0.25">
      <c r="B243" s="138" t="s">
        <v>362</v>
      </c>
      <c r="C243" s="10" t="s">
        <v>363</v>
      </c>
      <c r="D243" s="65" t="s">
        <v>150</v>
      </c>
      <c r="E243" s="137" t="s">
        <v>633</v>
      </c>
      <c r="F243" s="53" t="s">
        <v>54</v>
      </c>
      <c r="G243" s="187">
        <v>45383</v>
      </c>
      <c r="H243" s="187">
        <v>45290</v>
      </c>
      <c r="I243" s="146">
        <v>1</v>
      </c>
      <c r="J243" s="44" t="s">
        <v>85</v>
      </c>
      <c r="K243" s="79" t="s">
        <v>457</v>
      </c>
      <c r="L243" s="86">
        <v>200000000</v>
      </c>
      <c r="M243" s="86">
        <v>0</v>
      </c>
      <c r="N243" s="79" t="s">
        <v>72</v>
      </c>
      <c r="O243" s="79"/>
      <c r="P243" s="79"/>
      <c r="Q243" s="33"/>
    </row>
    <row r="244" spans="2:17" ht="45" customHeight="1" x14ac:dyDescent="0.25">
      <c r="B244" s="138" t="s">
        <v>362</v>
      </c>
      <c r="C244" s="10" t="s">
        <v>363</v>
      </c>
      <c r="D244" s="65" t="s">
        <v>150</v>
      </c>
      <c r="E244" s="137" t="s">
        <v>634</v>
      </c>
      <c r="F244" s="53" t="s">
        <v>54</v>
      </c>
      <c r="G244" s="187">
        <v>45383</v>
      </c>
      <c r="H244" s="187">
        <v>45290</v>
      </c>
      <c r="I244" s="146">
        <v>1</v>
      </c>
      <c r="J244" s="44" t="s">
        <v>85</v>
      </c>
      <c r="K244" s="79" t="s">
        <v>457</v>
      </c>
      <c r="L244" s="86">
        <v>20000000</v>
      </c>
      <c r="M244" s="86">
        <v>0</v>
      </c>
      <c r="N244" s="79" t="s">
        <v>72</v>
      </c>
      <c r="O244" s="79"/>
      <c r="P244" s="79"/>
      <c r="Q244" s="33"/>
    </row>
    <row r="245" spans="2:17" ht="45" customHeight="1" thickBot="1" x14ac:dyDescent="0.3">
      <c r="B245" s="138" t="s">
        <v>362</v>
      </c>
      <c r="C245" s="10" t="s">
        <v>363</v>
      </c>
      <c r="D245" s="65" t="s">
        <v>150</v>
      </c>
      <c r="E245" s="137" t="s">
        <v>635</v>
      </c>
      <c r="F245" s="53" t="s">
        <v>54</v>
      </c>
      <c r="G245" s="195">
        <v>45383</v>
      </c>
      <c r="H245" s="195">
        <v>45290</v>
      </c>
      <c r="I245" s="146">
        <v>1</v>
      </c>
      <c r="J245" s="44" t="s">
        <v>85</v>
      </c>
      <c r="K245" s="79" t="s">
        <v>457</v>
      </c>
      <c r="L245" s="86">
        <v>200000000</v>
      </c>
      <c r="M245" s="86">
        <v>0</v>
      </c>
      <c r="N245" s="79" t="s">
        <v>72</v>
      </c>
      <c r="O245" s="79"/>
      <c r="P245" s="79"/>
      <c r="Q245" s="33"/>
    </row>
    <row r="246" spans="2:17" ht="45" customHeight="1" x14ac:dyDescent="0.25">
      <c r="B246" s="138" t="s">
        <v>362</v>
      </c>
      <c r="C246" s="11" t="s">
        <v>483</v>
      </c>
      <c r="D246" s="10" t="s">
        <v>484</v>
      </c>
      <c r="E246" s="137" t="s">
        <v>485</v>
      </c>
      <c r="F246" s="53" t="s">
        <v>54</v>
      </c>
      <c r="G246" s="147">
        <v>45292</v>
      </c>
      <c r="H246" s="147">
        <v>45657</v>
      </c>
      <c r="I246" s="146">
        <v>1</v>
      </c>
      <c r="J246" s="44" t="s">
        <v>85</v>
      </c>
      <c r="K246" s="79" t="s">
        <v>87</v>
      </c>
      <c r="L246" s="86">
        <v>0</v>
      </c>
      <c r="M246" s="86">
        <v>0</v>
      </c>
      <c r="N246" s="79" t="s">
        <v>72</v>
      </c>
      <c r="O246" s="79"/>
      <c r="P246" s="79"/>
      <c r="Q246" s="33"/>
    </row>
    <row r="247" spans="2:17" ht="45" customHeight="1" x14ac:dyDescent="0.25">
      <c r="B247" s="138" t="s">
        <v>362</v>
      </c>
      <c r="C247" s="11" t="s">
        <v>483</v>
      </c>
      <c r="D247" s="10" t="s">
        <v>484</v>
      </c>
      <c r="E247" s="137" t="s">
        <v>600</v>
      </c>
      <c r="F247" s="53" t="s">
        <v>58</v>
      </c>
      <c r="G247" s="147">
        <v>45292</v>
      </c>
      <c r="H247" s="147">
        <v>45657</v>
      </c>
      <c r="I247" s="146">
        <v>1</v>
      </c>
      <c r="J247" s="44" t="s">
        <v>85</v>
      </c>
      <c r="K247" s="79" t="s">
        <v>87</v>
      </c>
      <c r="L247" s="86">
        <v>50000000</v>
      </c>
      <c r="M247" s="86">
        <v>0</v>
      </c>
      <c r="N247" s="79" t="s">
        <v>72</v>
      </c>
      <c r="O247" s="37"/>
      <c r="P247" s="37"/>
      <c r="Q247" s="33"/>
    </row>
    <row r="248" spans="2:17" ht="54" customHeight="1" x14ac:dyDescent="0.25">
      <c r="B248" s="138" t="s">
        <v>362</v>
      </c>
      <c r="C248" s="11" t="s">
        <v>483</v>
      </c>
      <c r="D248" s="37" t="s">
        <v>486</v>
      </c>
      <c r="E248" s="137" t="s">
        <v>601</v>
      </c>
      <c r="F248" s="53" t="s">
        <v>58</v>
      </c>
      <c r="G248" s="147">
        <v>45292</v>
      </c>
      <c r="H248" s="147">
        <v>45657</v>
      </c>
      <c r="I248" s="146">
        <v>1</v>
      </c>
      <c r="J248" s="44" t="s">
        <v>85</v>
      </c>
      <c r="K248" s="79" t="s">
        <v>87</v>
      </c>
      <c r="L248" s="86">
        <v>400000000</v>
      </c>
      <c r="M248" s="86">
        <v>0</v>
      </c>
      <c r="N248" s="79" t="s">
        <v>72</v>
      </c>
      <c r="O248" s="37"/>
      <c r="P248" s="37"/>
      <c r="Q248" s="33"/>
    </row>
    <row r="249" spans="2:17" ht="60" customHeight="1" x14ac:dyDescent="0.25">
      <c r="B249" s="138" t="s">
        <v>362</v>
      </c>
      <c r="C249" s="11" t="s">
        <v>483</v>
      </c>
      <c r="D249" s="79" t="s">
        <v>486</v>
      </c>
      <c r="E249" s="137" t="s">
        <v>602</v>
      </c>
      <c r="F249" s="53" t="s">
        <v>58</v>
      </c>
      <c r="G249" s="147">
        <v>45292</v>
      </c>
      <c r="H249" s="147">
        <v>45657</v>
      </c>
      <c r="I249" s="146">
        <v>1</v>
      </c>
      <c r="J249" s="44" t="s">
        <v>85</v>
      </c>
      <c r="K249" s="79" t="s">
        <v>87</v>
      </c>
      <c r="L249" s="86">
        <v>40000000</v>
      </c>
      <c r="M249" s="86">
        <v>0</v>
      </c>
      <c r="N249" s="79" t="s">
        <v>72</v>
      </c>
      <c r="O249" s="37"/>
      <c r="P249" s="37"/>
      <c r="Q249" s="33"/>
    </row>
    <row r="250" spans="2:17" ht="64.5" customHeight="1" x14ac:dyDescent="0.25">
      <c r="B250" s="138" t="s">
        <v>362</v>
      </c>
      <c r="C250" s="11" t="s">
        <v>483</v>
      </c>
      <c r="D250" s="79" t="s">
        <v>486</v>
      </c>
      <c r="E250" s="137" t="s">
        <v>603</v>
      </c>
      <c r="F250" s="53" t="s">
        <v>58</v>
      </c>
      <c r="G250" s="147">
        <v>45292</v>
      </c>
      <c r="H250" s="147">
        <v>45657</v>
      </c>
      <c r="I250" s="146">
        <v>1</v>
      </c>
      <c r="J250" s="44" t="s">
        <v>85</v>
      </c>
      <c r="K250" s="79" t="s">
        <v>87</v>
      </c>
      <c r="L250" s="86">
        <v>300000000</v>
      </c>
      <c r="M250" s="86">
        <v>0</v>
      </c>
      <c r="N250" s="79" t="s">
        <v>72</v>
      </c>
      <c r="O250" s="37"/>
      <c r="P250" s="37"/>
      <c r="Q250" s="33"/>
    </row>
    <row r="251" spans="2:17" ht="64.5" customHeight="1" x14ac:dyDescent="0.25">
      <c r="B251" s="138" t="s">
        <v>362</v>
      </c>
      <c r="C251" s="11" t="s">
        <v>483</v>
      </c>
      <c r="D251" s="79" t="s">
        <v>486</v>
      </c>
      <c r="E251" s="137" t="s">
        <v>754</v>
      </c>
      <c r="F251" s="53" t="s">
        <v>59</v>
      </c>
      <c r="G251" s="147">
        <v>45292</v>
      </c>
      <c r="H251" s="147">
        <v>45657</v>
      </c>
      <c r="I251" s="146">
        <v>1</v>
      </c>
      <c r="J251" s="44" t="s">
        <v>85</v>
      </c>
      <c r="K251" s="79" t="s">
        <v>87</v>
      </c>
      <c r="L251" s="86">
        <v>15000000</v>
      </c>
      <c r="M251" s="86">
        <v>0</v>
      </c>
      <c r="N251" s="79" t="s">
        <v>72</v>
      </c>
      <c r="O251" s="79"/>
      <c r="P251" s="79"/>
      <c r="Q251" s="33"/>
    </row>
    <row r="252" spans="2:17" ht="64.5" customHeight="1" x14ac:dyDescent="0.25">
      <c r="B252" s="138" t="s">
        <v>362</v>
      </c>
      <c r="C252" s="11" t="s">
        <v>483</v>
      </c>
      <c r="D252" s="79" t="s">
        <v>486</v>
      </c>
      <c r="E252" s="137" t="s">
        <v>756</v>
      </c>
      <c r="F252" s="53" t="s">
        <v>59</v>
      </c>
      <c r="G252" s="147">
        <v>45292</v>
      </c>
      <c r="H252" s="147">
        <v>45657</v>
      </c>
      <c r="I252" s="146">
        <v>1</v>
      </c>
      <c r="J252" s="44" t="s">
        <v>85</v>
      </c>
      <c r="K252" s="79" t="s">
        <v>87</v>
      </c>
      <c r="L252" s="86">
        <v>200000000</v>
      </c>
      <c r="M252" s="86">
        <v>0</v>
      </c>
      <c r="N252" s="79" t="s">
        <v>72</v>
      </c>
      <c r="O252" s="79"/>
      <c r="P252" s="79"/>
      <c r="Q252" s="33"/>
    </row>
    <row r="253" spans="2:17" ht="45" customHeight="1" x14ac:dyDescent="0.25">
      <c r="B253" s="138" t="s">
        <v>362</v>
      </c>
      <c r="C253" s="11" t="s">
        <v>483</v>
      </c>
      <c r="D253" s="79" t="s">
        <v>486</v>
      </c>
      <c r="E253" s="137" t="s">
        <v>487</v>
      </c>
      <c r="F253" s="53" t="s">
        <v>59</v>
      </c>
      <c r="G253" s="147">
        <v>45292</v>
      </c>
      <c r="H253" s="147">
        <v>45657</v>
      </c>
      <c r="I253" s="146">
        <v>1</v>
      </c>
      <c r="J253" s="44" t="s">
        <v>85</v>
      </c>
      <c r="K253" s="79" t="s">
        <v>87</v>
      </c>
      <c r="L253" s="86">
        <v>60000000</v>
      </c>
      <c r="M253" s="86">
        <v>0</v>
      </c>
      <c r="N253" s="79" t="s">
        <v>72</v>
      </c>
      <c r="O253" s="37"/>
      <c r="P253" s="37"/>
      <c r="Q253" s="33"/>
    </row>
    <row r="254" spans="2:17" ht="45" customHeight="1" x14ac:dyDescent="0.25">
      <c r="B254" s="138" t="s">
        <v>362</v>
      </c>
      <c r="C254" s="11" t="s">
        <v>483</v>
      </c>
      <c r="D254" s="79" t="s">
        <v>486</v>
      </c>
      <c r="E254" s="137" t="s">
        <v>488</v>
      </c>
      <c r="F254" s="53" t="s">
        <v>59</v>
      </c>
      <c r="G254" s="147">
        <v>45292</v>
      </c>
      <c r="H254" s="147">
        <v>45657</v>
      </c>
      <c r="I254" s="146">
        <v>1</v>
      </c>
      <c r="J254" s="44" t="s">
        <v>85</v>
      </c>
      <c r="K254" s="79" t="s">
        <v>87</v>
      </c>
      <c r="L254" s="86">
        <v>300000000</v>
      </c>
      <c r="M254" s="86">
        <v>0</v>
      </c>
      <c r="N254" s="79" t="s">
        <v>72</v>
      </c>
      <c r="O254" s="37"/>
      <c r="P254" s="37"/>
      <c r="Q254" s="33"/>
    </row>
    <row r="255" spans="2:17" ht="45" customHeight="1" x14ac:dyDescent="0.25">
      <c r="B255" s="138" t="s">
        <v>526</v>
      </c>
      <c r="C255" s="10" t="s">
        <v>656</v>
      </c>
      <c r="D255" s="10" t="s">
        <v>657</v>
      </c>
      <c r="E255" s="137" t="s">
        <v>658</v>
      </c>
      <c r="F255" s="53" t="s">
        <v>54</v>
      </c>
      <c r="G255" s="147">
        <v>45292</v>
      </c>
      <c r="H255" s="147">
        <v>45657</v>
      </c>
      <c r="I255" s="146">
        <v>1</v>
      </c>
      <c r="J255" s="44" t="s">
        <v>85</v>
      </c>
      <c r="K255" s="79" t="s">
        <v>87</v>
      </c>
      <c r="L255" s="86">
        <v>0</v>
      </c>
      <c r="M255" s="86">
        <v>0</v>
      </c>
      <c r="N255" s="79" t="s">
        <v>72</v>
      </c>
      <c r="O255" s="79"/>
      <c r="P255" s="79"/>
      <c r="Q255" s="33"/>
    </row>
    <row r="256" spans="2:17" ht="45" customHeight="1" x14ac:dyDescent="0.25">
      <c r="B256" s="138" t="s">
        <v>526</v>
      </c>
      <c r="C256" s="10" t="s">
        <v>527</v>
      </c>
      <c r="D256" s="10" t="s">
        <v>528</v>
      </c>
      <c r="E256" s="173" t="s">
        <v>718</v>
      </c>
      <c r="F256" s="53" t="s">
        <v>44</v>
      </c>
      <c r="G256" s="147">
        <v>45292</v>
      </c>
      <c r="H256" s="147">
        <v>45657</v>
      </c>
      <c r="I256" s="146">
        <v>1</v>
      </c>
      <c r="J256" s="44" t="s">
        <v>85</v>
      </c>
      <c r="K256" s="79" t="s">
        <v>87</v>
      </c>
      <c r="L256" s="86">
        <v>0</v>
      </c>
      <c r="M256" s="86">
        <v>0</v>
      </c>
      <c r="N256" s="79" t="s">
        <v>72</v>
      </c>
      <c r="O256" s="79"/>
      <c r="P256" s="79"/>
      <c r="Q256" s="33"/>
    </row>
    <row r="257" spans="2:17" ht="45" customHeight="1" x14ac:dyDescent="0.25">
      <c r="B257" s="138" t="s">
        <v>526</v>
      </c>
      <c r="C257" s="10" t="s">
        <v>527</v>
      </c>
      <c r="D257" s="10" t="s">
        <v>528</v>
      </c>
      <c r="E257" s="173" t="s">
        <v>529</v>
      </c>
      <c r="F257" s="53" t="s">
        <v>537</v>
      </c>
      <c r="G257" s="147">
        <v>45292</v>
      </c>
      <c r="H257" s="147">
        <v>45657</v>
      </c>
      <c r="I257" s="146">
        <v>1</v>
      </c>
      <c r="J257" s="44" t="s">
        <v>85</v>
      </c>
      <c r="K257" s="79" t="s">
        <v>87</v>
      </c>
      <c r="L257" s="86">
        <v>40000000</v>
      </c>
      <c r="M257" s="86">
        <v>0</v>
      </c>
      <c r="N257" s="79" t="s">
        <v>72</v>
      </c>
      <c r="O257" s="79"/>
      <c r="P257" s="79"/>
      <c r="Q257" s="33"/>
    </row>
    <row r="258" spans="2:17" ht="45" customHeight="1" x14ac:dyDescent="0.25">
      <c r="B258" s="138" t="s">
        <v>526</v>
      </c>
      <c r="C258" s="10" t="s">
        <v>527</v>
      </c>
      <c r="D258" s="10" t="s">
        <v>528</v>
      </c>
      <c r="E258" s="173" t="s">
        <v>530</v>
      </c>
      <c r="F258" s="53" t="s">
        <v>537</v>
      </c>
      <c r="G258" s="147">
        <v>45292</v>
      </c>
      <c r="H258" s="147">
        <v>45657</v>
      </c>
      <c r="I258" s="146">
        <v>1</v>
      </c>
      <c r="J258" s="44" t="s">
        <v>85</v>
      </c>
      <c r="K258" s="79" t="s">
        <v>87</v>
      </c>
      <c r="L258" s="86">
        <v>1000000</v>
      </c>
      <c r="M258" s="86">
        <v>0</v>
      </c>
      <c r="N258" s="79" t="s">
        <v>72</v>
      </c>
      <c r="O258" s="79"/>
      <c r="P258" s="79"/>
      <c r="Q258" s="33"/>
    </row>
    <row r="259" spans="2:17" ht="45" customHeight="1" x14ac:dyDescent="0.25">
      <c r="B259" s="138" t="s">
        <v>526</v>
      </c>
      <c r="C259" s="10" t="s">
        <v>527</v>
      </c>
      <c r="D259" s="10" t="s">
        <v>528</v>
      </c>
      <c r="E259" s="173" t="s">
        <v>531</v>
      </c>
      <c r="F259" s="53" t="s">
        <v>537</v>
      </c>
      <c r="G259" s="147">
        <v>45292</v>
      </c>
      <c r="H259" s="147">
        <v>45657</v>
      </c>
      <c r="I259" s="146">
        <v>1</v>
      </c>
      <c r="J259" s="44" t="s">
        <v>85</v>
      </c>
      <c r="K259" s="79" t="s">
        <v>87</v>
      </c>
      <c r="L259" s="86">
        <v>65000000</v>
      </c>
      <c r="M259" s="86">
        <v>0</v>
      </c>
      <c r="N259" s="79" t="s">
        <v>72</v>
      </c>
      <c r="O259" s="79"/>
      <c r="P259" s="79"/>
      <c r="Q259" s="33"/>
    </row>
    <row r="260" spans="2:17" ht="45" customHeight="1" x14ac:dyDescent="0.25">
      <c r="B260" s="138" t="s">
        <v>526</v>
      </c>
      <c r="C260" s="10" t="s">
        <v>527</v>
      </c>
      <c r="D260" s="10" t="s">
        <v>528</v>
      </c>
      <c r="E260" s="174" t="s">
        <v>532</v>
      </c>
      <c r="F260" s="53" t="s">
        <v>537</v>
      </c>
      <c r="G260" s="147">
        <v>45292</v>
      </c>
      <c r="H260" s="147">
        <v>45657</v>
      </c>
      <c r="I260" s="146">
        <v>1</v>
      </c>
      <c r="J260" s="44" t="s">
        <v>85</v>
      </c>
      <c r="K260" s="79" t="s">
        <v>87</v>
      </c>
      <c r="L260" s="86">
        <v>26400000</v>
      </c>
      <c r="M260" s="86">
        <v>0</v>
      </c>
      <c r="N260" s="79" t="s">
        <v>72</v>
      </c>
      <c r="O260" s="79"/>
      <c r="P260" s="79"/>
      <c r="Q260" s="33"/>
    </row>
    <row r="261" spans="2:17" ht="45" customHeight="1" x14ac:dyDescent="0.25">
      <c r="B261" s="138" t="s">
        <v>526</v>
      </c>
      <c r="C261" s="10" t="s">
        <v>527</v>
      </c>
      <c r="D261" s="10" t="s">
        <v>528</v>
      </c>
      <c r="E261" s="174" t="s">
        <v>533</v>
      </c>
      <c r="F261" s="53" t="s">
        <v>537</v>
      </c>
      <c r="G261" s="147">
        <v>45292</v>
      </c>
      <c r="H261" s="147">
        <v>45657</v>
      </c>
      <c r="I261" s="146">
        <v>1</v>
      </c>
      <c r="J261" s="44" t="s">
        <v>85</v>
      </c>
      <c r="K261" s="79" t="s">
        <v>87</v>
      </c>
      <c r="L261" s="86">
        <v>6000000</v>
      </c>
      <c r="M261" s="86">
        <v>0</v>
      </c>
      <c r="N261" s="79" t="s">
        <v>72</v>
      </c>
      <c r="O261" s="79"/>
      <c r="P261" s="79"/>
      <c r="Q261" s="33"/>
    </row>
    <row r="262" spans="2:17" ht="45" customHeight="1" x14ac:dyDescent="0.25">
      <c r="B262" s="138" t="s">
        <v>526</v>
      </c>
      <c r="C262" s="10" t="s">
        <v>527</v>
      </c>
      <c r="D262" s="10" t="s">
        <v>528</v>
      </c>
      <c r="E262" s="174" t="s">
        <v>534</v>
      </c>
      <c r="F262" s="53" t="s">
        <v>537</v>
      </c>
      <c r="G262" s="147">
        <v>45292</v>
      </c>
      <c r="H262" s="147">
        <v>45657</v>
      </c>
      <c r="I262" s="146">
        <v>1</v>
      </c>
      <c r="J262" s="44" t="s">
        <v>85</v>
      </c>
      <c r="K262" s="79" t="s">
        <v>87</v>
      </c>
      <c r="L262" s="86">
        <v>30000000</v>
      </c>
      <c r="M262" s="86">
        <v>0</v>
      </c>
      <c r="N262" s="79" t="s">
        <v>72</v>
      </c>
      <c r="O262" s="79"/>
      <c r="P262" s="79"/>
      <c r="Q262" s="33"/>
    </row>
    <row r="263" spans="2:17" ht="45" customHeight="1" x14ac:dyDescent="0.25">
      <c r="B263" s="138" t="s">
        <v>526</v>
      </c>
      <c r="C263" s="10" t="s">
        <v>527</v>
      </c>
      <c r="D263" s="10" t="s">
        <v>528</v>
      </c>
      <c r="E263" s="174" t="s">
        <v>535</v>
      </c>
      <c r="F263" s="53" t="s">
        <v>537</v>
      </c>
      <c r="G263" s="147">
        <v>45292</v>
      </c>
      <c r="H263" s="147">
        <v>45657</v>
      </c>
      <c r="I263" s="146">
        <v>1</v>
      </c>
      <c r="J263" s="44" t="s">
        <v>85</v>
      </c>
      <c r="K263" s="79" t="s">
        <v>87</v>
      </c>
      <c r="L263" s="86">
        <v>7000000</v>
      </c>
      <c r="M263" s="86">
        <v>0</v>
      </c>
      <c r="N263" s="79" t="s">
        <v>72</v>
      </c>
      <c r="O263" s="79"/>
      <c r="P263" s="79"/>
      <c r="Q263" s="33"/>
    </row>
    <row r="264" spans="2:17" ht="45" customHeight="1" x14ac:dyDescent="0.25">
      <c r="B264" s="138" t="s">
        <v>526</v>
      </c>
      <c r="C264" s="10" t="s">
        <v>527</v>
      </c>
      <c r="D264" s="10" t="s">
        <v>528</v>
      </c>
      <c r="E264" s="174" t="s">
        <v>536</v>
      </c>
      <c r="F264" s="53" t="s">
        <v>537</v>
      </c>
      <c r="G264" s="147">
        <v>45292</v>
      </c>
      <c r="H264" s="147">
        <v>45657</v>
      </c>
      <c r="I264" s="146">
        <v>1</v>
      </c>
      <c r="J264" s="44" t="s">
        <v>85</v>
      </c>
      <c r="K264" s="79" t="s">
        <v>87</v>
      </c>
      <c r="L264" s="86">
        <v>5000000</v>
      </c>
      <c r="M264" s="86">
        <v>0</v>
      </c>
      <c r="N264" s="79" t="s">
        <v>72</v>
      </c>
      <c r="O264" s="79"/>
      <c r="P264" s="79"/>
      <c r="Q264" s="33"/>
    </row>
    <row r="265" spans="2:17" ht="45" customHeight="1" x14ac:dyDescent="0.25">
      <c r="B265" s="176" t="s">
        <v>541</v>
      </c>
      <c r="C265" s="177" t="s">
        <v>542</v>
      </c>
      <c r="D265" s="10" t="s">
        <v>543</v>
      </c>
      <c r="E265" s="174" t="s">
        <v>547</v>
      </c>
      <c r="F265" s="53" t="s">
        <v>49</v>
      </c>
      <c r="G265" s="147">
        <v>45292</v>
      </c>
      <c r="H265" s="147">
        <v>45657</v>
      </c>
      <c r="I265" s="146">
        <v>1</v>
      </c>
      <c r="J265" s="44" t="s">
        <v>85</v>
      </c>
      <c r="K265" s="79" t="s">
        <v>87</v>
      </c>
      <c r="L265" s="86">
        <v>0</v>
      </c>
      <c r="M265" s="86">
        <v>0</v>
      </c>
      <c r="N265" s="79" t="s">
        <v>72</v>
      </c>
      <c r="O265" s="79"/>
      <c r="P265" s="79"/>
      <c r="Q265" s="33"/>
    </row>
    <row r="266" spans="2:17" ht="45" customHeight="1" x14ac:dyDescent="0.25">
      <c r="B266" s="176" t="s">
        <v>541</v>
      </c>
      <c r="C266" s="177" t="s">
        <v>542</v>
      </c>
      <c r="D266" s="10" t="s">
        <v>543</v>
      </c>
      <c r="E266" s="174" t="s">
        <v>752</v>
      </c>
      <c r="F266" s="53" t="s">
        <v>39</v>
      </c>
      <c r="G266" s="147">
        <v>45292</v>
      </c>
      <c r="H266" s="147">
        <v>45657</v>
      </c>
      <c r="I266" s="146">
        <v>1</v>
      </c>
      <c r="J266" s="44" t="s">
        <v>85</v>
      </c>
      <c r="K266" s="79" t="s">
        <v>87</v>
      </c>
      <c r="L266" s="86">
        <v>6000000</v>
      </c>
      <c r="M266" s="86">
        <v>0</v>
      </c>
      <c r="N266" s="79" t="s">
        <v>72</v>
      </c>
      <c r="O266" s="79"/>
      <c r="P266" s="79"/>
      <c r="Q266" s="33"/>
    </row>
    <row r="267" spans="2:17" ht="45" customHeight="1" x14ac:dyDescent="0.25">
      <c r="B267" s="176" t="s">
        <v>541</v>
      </c>
      <c r="C267" s="10" t="s">
        <v>544</v>
      </c>
      <c r="D267" s="10" t="s">
        <v>545</v>
      </c>
      <c r="E267" s="137" t="s">
        <v>546</v>
      </c>
      <c r="F267" s="53" t="s">
        <v>60</v>
      </c>
      <c r="G267" s="147">
        <v>45292</v>
      </c>
      <c r="H267" s="147">
        <v>45657</v>
      </c>
      <c r="I267" s="146">
        <v>1</v>
      </c>
      <c r="J267" s="44" t="s">
        <v>85</v>
      </c>
      <c r="K267" s="79" t="s">
        <v>87</v>
      </c>
      <c r="L267" s="86">
        <v>0</v>
      </c>
      <c r="M267" s="86">
        <v>0</v>
      </c>
      <c r="N267" s="79" t="s">
        <v>72</v>
      </c>
      <c r="O267" s="79"/>
      <c r="P267" s="79"/>
      <c r="Q267" s="33"/>
    </row>
    <row r="268" spans="2:17" ht="45" customHeight="1" x14ac:dyDescent="0.25">
      <c r="B268" s="176" t="s">
        <v>541</v>
      </c>
      <c r="C268" s="10" t="s">
        <v>544</v>
      </c>
      <c r="D268" s="10" t="s">
        <v>604</v>
      </c>
      <c r="E268" s="137" t="s">
        <v>605</v>
      </c>
      <c r="F268" s="53" t="s">
        <v>60</v>
      </c>
      <c r="G268" s="147">
        <v>45292</v>
      </c>
      <c r="H268" s="147">
        <v>45657</v>
      </c>
      <c r="I268" s="146">
        <v>1</v>
      </c>
      <c r="J268" s="44" t="s">
        <v>85</v>
      </c>
      <c r="K268" s="79" t="s">
        <v>87</v>
      </c>
      <c r="L268" s="192">
        <v>59000000</v>
      </c>
      <c r="M268" s="86">
        <v>0</v>
      </c>
      <c r="N268" s="79" t="s">
        <v>72</v>
      </c>
      <c r="O268" s="79"/>
      <c r="P268" s="79"/>
      <c r="Q268" s="33"/>
    </row>
    <row r="269" spans="2:17" ht="45" customHeight="1" x14ac:dyDescent="0.25">
      <c r="B269" s="176" t="s">
        <v>541</v>
      </c>
      <c r="C269" s="10" t="s">
        <v>544</v>
      </c>
      <c r="D269" s="10" t="s">
        <v>604</v>
      </c>
      <c r="E269" s="137" t="s">
        <v>606</v>
      </c>
      <c r="F269" s="53" t="s">
        <v>60</v>
      </c>
      <c r="G269" s="147">
        <v>45292</v>
      </c>
      <c r="H269" s="147">
        <v>45657</v>
      </c>
      <c r="I269" s="146">
        <v>1</v>
      </c>
      <c r="J269" s="44" t="s">
        <v>85</v>
      </c>
      <c r="K269" s="79" t="s">
        <v>87</v>
      </c>
      <c r="L269" s="192">
        <v>8500000</v>
      </c>
      <c r="M269" s="86">
        <v>0</v>
      </c>
      <c r="N269" s="79" t="s">
        <v>72</v>
      </c>
      <c r="O269" s="79"/>
      <c r="P269" s="79"/>
      <c r="Q269" s="33"/>
    </row>
    <row r="270" spans="2:17" ht="45" customHeight="1" x14ac:dyDescent="0.25">
      <c r="B270" s="176" t="s">
        <v>541</v>
      </c>
      <c r="C270" s="10" t="s">
        <v>544</v>
      </c>
      <c r="D270" s="10" t="s">
        <v>604</v>
      </c>
      <c r="E270" s="137" t="s">
        <v>607</v>
      </c>
      <c r="F270" s="53" t="s">
        <v>60</v>
      </c>
      <c r="G270" s="147">
        <v>45292</v>
      </c>
      <c r="H270" s="147">
        <v>45657</v>
      </c>
      <c r="I270" s="146">
        <v>1</v>
      </c>
      <c r="J270" s="44" t="s">
        <v>85</v>
      </c>
      <c r="K270" s="79" t="s">
        <v>87</v>
      </c>
      <c r="L270" s="192">
        <v>70000000</v>
      </c>
      <c r="M270" s="86">
        <v>0</v>
      </c>
      <c r="N270" s="79" t="s">
        <v>72</v>
      </c>
      <c r="O270" s="79"/>
      <c r="P270" s="79"/>
      <c r="Q270" s="33"/>
    </row>
    <row r="271" spans="2:17" ht="45" customHeight="1" x14ac:dyDescent="0.25">
      <c r="B271" s="138" t="s">
        <v>470</v>
      </c>
      <c r="C271" s="139" t="s">
        <v>471</v>
      </c>
      <c r="D271" s="10" t="s">
        <v>472</v>
      </c>
      <c r="E271" s="137" t="s">
        <v>517</v>
      </c>
      <c r="F271" s="53" t="s">
        <v>35</v>
      </c>
      <c r="G271" s="147">
        <v>45292</v>
      </c>
      <c r="H271" s="147">
        <v>45657</v>
      </c>
      <c r="I271" s="146">
        <v>1</v>
      </c>
      <c r="J271" s="44" t="s">
        <v>85</v>
      </c>
      <c r="K271" s="79" t="s">
        <v>87</v>
      </c>
      <c r="L271" s="86">
        <v>80730000</v>
      </c>
      <c r="M271" s="86">
        <v>0</v>
      </c>
      <c r="N271" s="79" t="s">
        <v>72</v>
      </c>
      <c r="O271" s="79"/>
      <c r="P271" s="79"/>
      <c r="Q271" s="33"/>
    </row>
    <row r="272" spans="2:17" ht="45" customHeight="1" x14ac:dyDescent="0.25">
      <c r="B272" s="138" t="s">
        <v>470</v>
      </c>
      <c r="C272" s="139" t="s">
        <v>471</v>
      </c>
      <c r="D272" s="10" t="s">
        <v>472</v>
      </c>
      <c r="E272" s="137" t="s">
        <v>518</v>
      </c>
      <c r="F272" s="53" t="s">
        <v>35</v>
      </c>
      <c r="G272" s="147">
        <v>45292</v>
      </c>
      <c r="H272" s="147">
        <v>45657</v>
      </c>
      <c r="I272" s="146">
        <v>1</v>
      </c>
      <c r="J272" s="44" t="s">
        <v>85</v>
      </c>
      <c r="K272" s="79" t="s">
        <v>87</v>
      </c>
      <c r="L272" s="86">
        <v>600000000</v>
      </c>
      <c r="M272" s="86">
        <v>0</v>
      </c>
      <c r="N272" s="79" t="s">
        <v>72</v>
      </c>
      <c r="O272" s="79"/>
      <c r="P272" s="79"/>
      <c r="Q272" s="33"/>
    </row>
    <row r="273" spans="2:17" ht="45" customHeight="1" x14ac:dyDescent="0.25">
      <c r="B273" s="138" t="s">
        <v>470</v>
      </c>
      <c r="C273" s="139" t="s">
        <v>471</v>
      </c>
      <c r="D273" s="10" t="s">
        <v>472</v>
      </c>
      <c r="E273" s="137" t="s">
        <v>519</v>
      </c>
      <c r="F273" s="53" t="s">
        <v>35</v>
      </c>
      <c r="G273" s="147">
        <v>45292</v>
      </c>
      <c r="H273" s="147">
        <v>45657</v>
      </c>
      <c r="I273" s="146">
        <v>1</v>
      </c>
      <c r="J273" s="44" t="s">
        <v>85</v>
      </c>
      <c r="K273" s="79" t="s">
        <v>87</v>
      </c>
      <c r="L273" s="86">
        <v>120000000</v>
      </c>
      <c r="M273" s="86">
        <v>0</v>
      </c>
      <c r="N273" s="79" t="s">
        <v>72</v>
      </c>
      <c r="O273" s="79"/>
      <c r="P273" s="79"/>
      <c r="Q273" s="33"/>
    </row>
    <row r="274" spans="2:17" ht="45" customHeight="1" x14ac:dyDescent="0.25">
      <c r="B274" s="138" t="s">
        <v>470</v>
      </c>
      <c r="C274" s="139" t="s">
        <v>471</v>
      </c>
      <c r="D274" s="10" t="s">
        <v>472</v>
      </c>
      <c r="E274" s="10" t="s">
        <v>757</v>
      </c>
      <c r="F274" s="53" t="s">
        <v>63</v>
      </c>
      <c r="G274" s="147">
        <v>45292</v>
      </c>
      <c r="H274" s="147">
        <v>45657</v>
      </c>
      <c r="I274" s="146">
        <v>1</v>
      </c>
      <c r="J274" s="44" t="s">
        <v>85</v>
      </c>
      <c r="K274" s="79" t="s">
        <v>87</v>
      </c>
      <c r="L274" s="86">
        <v>10000000</v>
      </c>
      <c r="M274" s="86">
        <v>0</v>
      </c>
      <c r="N274" s="79" t="s">
        <v>72</v>
      </c>
      <c r="O274" s="79"/>
      <c r="P274" s="79"/>
      <c r="Q274" s="33"/>
    </row>
    <row r="275" spans="2:17" ht="45" customHeight="1" x14ac:dyDescent="0.25">
      <c r="B275" s="138" t="s">
        <v>470</v>
      </c>
      <c r="C275" s="139" t="s">
        <v>471</v>
      </c>
      <c r="D275" s="10" t="s">
        <v>472</v>
      </c>
      <c r="E275" s="137" t="s">
        <v>520</v>
      </c>
      <c r="F275" s="53" t="s">
        <v>35</v>
      </c>
      <c r="G275" s="147">
        <v>45292</v>
      </c>
      <c r="H275" s="147">
        <v>45657</v>
      </c>
      <c r="I275" s="146">
        <v>1</v>
      </c>
      <c r="J275" s="44" t="s">
        <v>85</v>
      </c>
      <c r="K275" s="79" t="s">
        <v>87</v>
      </c>
      <c r="L275" s="86">
        <v>80000000</v>
      </c>
      <c r="M275" s="86">
        <v>0</v>
      </c>
      <c r="N275" s="79" t="s">
        <v>72</v>
      </c>
      <c r="O275" s="79"/>
      <c r="P275" s="79"/>
      <c r="Q275" s="33"/>
    </row>
    <row r="276" spans="2:17" ht="45" customHeight="1" x14ac:dyDescent="0.25">
      <c r="B276" s="138" t="s">
        <v>470</v>
      </c>
      <c r="C276" s="139" t="s">
        <v>471</v>
      </c>
      <c r="D276" s="10" t="s">
        <v>516</v>
      </c>
      <c r="E276" s="79" t="s">
        <v>515</v>
      </c>
      <c r="F276" s="53" t="s">
        <v>55</v>
      </c>
      <c r="G276" s="147">
        <v>45292</v>
      </c>
      <c r="H276" s="147">
        <v>45657</v>
      </c>
      <c r="I276" s="146">
        <v>1</v>
      </c>
      <c r="J276" s="44" t="s">
        <v>85</v>
      </c>
      <c r="K276" s="79" t="s">
        <v>87</v>
      </c>
      <c r="L276" s="167">
        <v>20000000</v>
      </c>
      <c r="M276" s="86">
        <v>0</v>
      </c>
      <c r="N276" s="79" t="s">
        <v>72</v>
      </c>
      <c r="O276" s="37"/>
      <c r="P276" s="37"/>
      <c r="Q276" s="33"/>
    </row>
    <row r="277" spans="2:17" ht="45" customHeight="1" x14ac:dyDescent="0.25">
      <c r="B277" s="138" t="s">
        <v>470</v>
      </c>
      <c r="C277" s="139" t="s">
        <v>471</v>
      </c>
      <c r="D277" s="10" t="s">
        <v>516</v>
      </c>
      <c r="E277" s="37" t="s">
        <v>473</v>
      </c>
      <c r="F277" s="53" t="s">
        <v>55</v>
      </c>
      <c r="G277" s="147">
        <v>45292</v>
      </c>
      <c r="H277" s="147">
        <v>45657</v>
      </c>
      <c r="I277" s="146">
        <v>1</v>
      </c>
      <c r="J277" s="44" t="s">
        <v>85</v>
      </c>
      <c r="K277" s="79" t="s">
        <v>87</v>
      </c>
      <c r="L277" s="167">
        <v>10000000</v>
      </c>
      <c r="M277" s="86">
        <v>0</v>
      </c>
      <c r="N277" s="79" t="s">
        <v>72</v>
      </c>
      <c r="O277" s="37"/>
      <c r="P277" s="37"/>
      <c r="Q277" s="33"/>
    </row>
    <row r="278" spans="2:17" ht="45" customHeight="1" x14ac:dyDescent="0.25">
      <c r="B278" s="138" t="s">
        <v>470</v>
      </c>
      <c r="C278" s="139" t="s">
        <v>471</v>
      </c>
      <c r="D278" s="10" t="s">
        <v>516</v>
      </c>
      <c r="E278" s="153" t="s">
        <v>474</v>
      </c>
      <c r="F278" s="53" t="s">
        <v>55</v>
      </c>
      <c r="G278" s="147">
        <v>45292</v>
      </c>
      <c r="H278" s="147">
        <v>45657</v>
      </c>
      <c r="I278" s="146">
        <v>1</v>
      </c>
      <c r="J278" s="44" t="s">
        <v>85</v>
      </c>
      <c r="K278" s="79" t="s">
        <v>87</v>
      </c>
      <c r="L278" s="167">
        <v>50000000</v>
      </c>
      <c r="M278" s="86">
        <v>0</v>
      </c>
      <c r="N278" s="79" t="s">
        <v>72</v>
      </c>
      <c r="O278" s="37"/>
      <c r="P278" s="37"/>
      <c r="Q278" s="33"/>
    </row>
    <row r="279" spans="2:17" ht="45" customHeight="1" x14ac:dyDescent="0.25">
      <c r="B279" s="138" t="s">
        <v>470</v>
      </c>
      <c r="C279" s="139" t="s">
        <v>471</v>
      </c>
      <c r="D279" s="10" t="s">
        <v>516</v>
      </c>
      <c r="E279" s="153" t="s">
        <v>475</v>
      </c>
      <c r="F279" s="53" t="s">
        <v>55</v>
      </c>
      <c r="G279" s="147">
        <v>45292</v>
      </c>
      <c r="H279" s="147">
        <v>45657</v>
      </c>
      <c r="I279" s="146">
        <v>1</v>
      </c>
      <c r="J279" s="44" t="s">
        <v>85</v>
      </c>
      <c r="K279" s="79" t="s">
        <v>87</v>
      </c>
      <c r="L279" s="167">
        <v>8000000</v>
      </c>
      <c r="M279" s="86">
        <v>0</v>
      </c>
      <c r="N279" s="79" t="s">
        <v>72</v>
      </c>
      <c r="O279" s="37"/>
      <c r="P279" s="37"/>
      <c r="Q279" s="33"/>
    </row>
    <row r="280" spans="2:17" ht="45" customHeight="1" x14ac:dyDescent="0.25">
      <c r="B280" s="138" t="s">
        <v>470</v>
      </c>
      <c r="C280" s="139" t="s">
        <v>471</v>
      </c>
      <c r="D280" s="10" t="s">
        <v>516</v>
      </c>
      <c r="E280" s="153" t="s">
        <v>476</v>
      </c>
      <c r="F280" s="53" t="s">
        <v>55</v>
      </c>
      <c r="G280" s="147">
        <v>45292</v>
      </c>
      <c r="H280" s="147">
        <v>45657</v>
      </c>
      <c r="I280" s="146">
        <v>1</v>
      </c>
      <c r="J280" s="44" t="s">
        <v>85</v>
      </c>
      <c r="K280" s="79" t="s">
        <v>87</v>
      </c>
      <c r="L280" s="167">
        <v>20000000</v>
      </c>
      <c r="M280" s="86">
        <v>0</v>
      </c>
      <c r="N280" s="79" t="s">
        <v>72</v>
      </c>
      <c r="O280" s="37"/>
      <c r="P280" s="37"/>
      <c r="Q280" s="33"/>
    </row>
    <row r="281" spans="2:17" ht="45" customHeight="1" x14ac:dyDescent="0.25">
      <c r="B281" s="138" t="s">
        <v>470</v>
      </c>
      <c r="C281" s="139" t="s">
        <v>471</v>
      </c>
      <c r="D281" s="10" t="s">
        <v>516</v>
      </c>
      <c r="E281" s="153" t="s">
        <v>477</v>
      </c>
      <c r="F281" s="53" t="s">
        <v>55</v>
      </c>
      <c r="G281" s="147">
        <v>45292</v>
      </c>
      <c r="H281" s="147">
        <v>45657</v>
      </c>
      <c r="I281" s="146">
        <v>1</v>
      </c>
      <c r="J281" s="44" t="s">
        <v>85</v>
      </c>
      <c r="K281" s="79" t="s">
        <v>87</v>
      </c>
      <c r="L281" s="167">
        <v>40000000</v>
      </c>
      <c r="M281" s="86">
        <v>0</v>
      </c>
      <c r="N281" s="79" t="s">
        <v>72</v>
      </c>
      <c r="O281" s="37"/>
      <c r="P281" s="37"/>
      <c r="Q281" s="33"/>
    </row>
    <row r="282" spans="2:17" ht="45" customHeight="1" x14ac:dyDescent="0.25">
      <c r="B282" s="138" t="s">
        <v>470</v>
      </c>
      <c r="C282" s="139" t="s">
        <v>471</v>
      </c>
      <c r="D282" s="10" t="s">
        <v>516</v>
      </c>
      <c r="E282" s="37" t="s">
        <v>479</v>
      </c>
      <c r="F282" s="53" t="s">
        <v>63</v>
      </c>
      <c r="G282" s="147">
        <v>45292</v>
      </c>
      <c r="H282" s="147">
        <v>45657</v>
      </c>
      <c r="I282" s="146">
        <v>1</v>
      </c>
      <c r="J282" s="44" t="s">
        <v>85</v>
      </c>
      <c r="K282" s="79" t="s">
        <v>87</v>
      </c>
      <c r="L282" s="166">
        <v>80000000</v>
      </c>
      <c r="M282" s="86">
        <v>0</v>
      </c>
      <c r="N282" s="79" t="s">
        <v>72</v>
      </c>
      <c r="O282" s="37"/>
      <c r="P282" s="37"/>
      <c r="Q282" s="33"/>
    </row>
    <row r="283" spans="2:17" ht="45" customHeight="1" x14ac:dyDescent="0.25">
      <c r="B283" s="138" t="s">
        <v>470</v>
      </c>
      <c r="C283" s="139" t="s">
        <v>471</v>
      </c>
      <c r="D283" s="10" t="s">
        <v>516</v>
      </c>
      <c r="E283" s="65" t="s">
        <v>480</v>
      </c>
      <c r="F283" s="53" t="s">
        <v>63</v>
      </c>
      <c r="G283" s="147">
        <v>45292</v>
      </c>
      <c r="H283" s="147">
        <v>45657</v>
      </c>
      <c r="I283" s="146">
        <v>1</v>
      </c>
      <c r="J283" s="44" t="s">
        <v>85</v>
      </c>
      <c r="K283" s="79" t="s">
        <v>87</v>
      </c>
      <c r="L283" s="166">
        <v>32000000</v>
      </c>
      <c r="M283" s="86">
        <v>0</v>
      </c>
      <c r="N283" s="79" t="s">
        <v>72</v>
      </c>
      <c r="O283" s="37"/>
      <c r="P283" s="37"/>
      <c r="Q283" s="33"/>
    </row>
    <row r="284" spans="2:17" ht="45" customHeight="1" x14ac:dyDescent="0.25">
      <c r="B284" s="138" t="s">
        <v>470</v>
      </c>
      <c r="C284" s="139" t="s">
        <v>471</v>
      </c>
      <c r="D284" s="10" t="s">
        <v>516</v>
      </c>
      <c r="E284" s="75" t="s">
        <v>481</v>
      </c>
      <c r="F284" s="53" t="s">
        <v>63</v>
      </c>
      <c r="G284" s="147">
        <v>45292</v>
      </c>
      <c r="H284" s="147">
        <v>45657</v>
      </c>
      <c r="I284" s="146">
        <v>1</v>
      </c>
      <c r="J284" s="44" t="s">
        <v>85</v>
      </c>
      <c r="K284" s="79" t="s">
        <v>87</v>
      </c>
      <c r="L284" s="166">
        <v>21000000</v>
      </c>
      <c r="M284" s="86">
        <v>0</v>
      </c>
      <c r="N284" s="79" t="s">
        <v>72</v>
      </c>
      <c r="O284" s="37"/>
      <c r="P284" s="37"/>
      <c r="Q284" s="33"/>
    </row>
    <row r="285" spans="2:17" ht="45" customHeight="1" x14ac:dyDescent="0.25">
      <c r="B285" s="138" t="s">
        <v>470</v>
      </c>
      <c r="C285" s="139" t="s">
        <v>471</v>
      </c>
      <c r="D285" s="10" t="s">
        <v>516</v>
      </c>
      <c r="E285" s="75" t="s">
        <v>489</v>
      </c>
      <c r="F285" s="53" t="s">
        <v>41</v>
      </c>
      <c r="G285" s="147">
        <v>45292</v>
      </c>
      <c r="H285" s="147">
        <v>45657</v>
      </c>
      <c r="I285" s="146">
        <v>1</v>
      </c>
      <c r="J285" s="44" t="s">
        <v>85</v>
      </c>
      <c r="K285" s="79" t="s">
        <v>87</v>
      </c>
      <c r="L285" s="168">
        <v>3000000</v>
      </c>
      <c r="M285" s="86">
        <v>0</v>
      </c>
      <c r="N285" s="79" t="s">
        <v>72</v>
      </c>
      <c r="O285" s="37"/>
      <c r="P285" s="37"/>
      <c r="Q285" s="33"/>
    </row>
    <row r="286" spans="2:17" ht="45" customHeight="1" x14ac:dyDescent="0.25">
      <c r="B286" s="138" t="s">
        <v>470</v>
      </c>
      <c r="C286" s="139" t="s">
        <v>471</v>
      </c>
      <c r="D286" s="10" t="s">
        <v>516</v>
      </c>
      <c r="E286" s="75" t="s">
        <v>755</v>
      </c>
      <c r="F286" s="53" t="s">
        <v>59</v>
      </c>
      <c r="G286" s="147">
        <v>45292</v>
      </c>
      <c r="H286" s="147">
        <v>45657</v>
      </c>
      <c r="I286" s="146">
        <v>1</v>
      </c>
      <c r="J286" s="44" t="s">
        <v>85</v>
      </c>
      <c r="K286" s="79" t="s">
        <v>87</v>
      </c>
      <c r="L286" s="168">
        <v>10000000</v>
      </c>
      <c r="M286" s="86">
        <v>0</v>
      </c>
      <c r="N286" s="79" t="s">
        <v>72</v>
      </c>
      <c r="O286" s="79"/>
      <c r="P286" s="79"/>
      <c r="Q286" s="33"/>
    </row>
    <row r="287" spans="2:17" ht="45" customHeight="1" x14ac:dyDescent="0.25">
      <c r="B287" s="178" t="s">
        <v>548</v>
      </c>
      <c r="C287" s="10" t="s">
        <v>549</v>
      </c>
      <c r="D287" s="10" t="s">
        <v>550</v>
      </c>
      <c r="E287" s="75" t="s">
        <v>560</v>
      </c>
      <c r="F287" s="53" t="s">
        <v>61</v>
      </c>
      <c r="G287" s="147">
        <v>45292</v>
      </c>
      <c r="H287" s="147">
        <v>45657</v>
      </c>
      <c r="I287" s="146">
        <v>1</v>
      </c>
      <c r="J287" s="44" t="s">
        <v>85</v>
      </c>
      <c r="K287" s="79" t="s">
        <v>87</v>
      </c>
      <c r="L287" s="86">
        <v>0</v>
      </c>
      <c r="M287" s="86">
        <v>0</v>
      </c>
      <c r="N287" s="79" t="s">
        <v>72</v>
      </c>
      <c r="O287" s="37"/>
      <c r="P287" s="37"/>
      <c r="Q287" s="33"/>
    </row>
    <row r="288" spans="2:17" ht="45" customHeight="1" x14ac:dyDescent="0.25">
      <c r="B288" s="178" t="s">
        <v>548</v>
      </c>
      <c r="C288" s="179" t="s">
        <v>551</v>
      </c>
      <c r="D288" s="10" t="s">
        <v>552</v>
      </c>
      <c r="E288" s="181" t="s">
        <v>561</v>
      </c>
      <c r="F288" s="53" t="s">
        <v>61</v>
      </c>
      <c r="G288" s="147">
        <v>45352</v>
      </c>
      <c r="H288" s="147">
        <v>45535</v>
      </c>
      <c r="I288" s="146">
        <v>1</v>
      </c>
      <c r="J288" s="44" t="s">
        <v>85</v>
      </c>
      <c r="K288" s="79" t="s">
        <v>87</v>
      </c>
      <c r="L288" s="86">
        <v>415000000</v>
      </c>
      <c r="M288" s="86">
        <v>0</v>
      </c>
      <c r="N288" s="79" t="s">
        <v>72</v>
      </c>
      <c r="O288" s="37"/>
      <c r="P288" s="37"/>
      <c r="Q288" s="33"/>
    </row>
    <row r="289" spans="2:17" ht="45" customHeight="1" x14ac:dyDescent="0.25">
      <c r="B289" s="178" t="s">
        <v>548</v>
      </c>
      <c r="C289" s="179" t="s">
        <v>551</v>
      </c>
      <c r="D289" s="10" t="s">
        <v>552</v>
      </c>
      <c r="E289" s="181" t="s">
        <v>562</v>
      </c>
      <c r="F289" s="53" t="s">
        <v>61</v>
      </c>
      <c r="G289" s="147">
        <v>45352</v>
      </c>
      <c r="H289" s="147">
        <v>45535</v>
      </c>
      <c r="I289" s="146">
        <v>1</v>
      </c>
      <c r="J289" s="44" t="s">
        <v>85</v>
      </c>
      <c r="K289" s="79" t="s">
        <v>87</v>
      </c>
      <c r="L289" s="86">
        <v>41500000</v>
      </c>
      <c r="M289" s="86">
        <v>0</v>
      </c>
      <c r="N289" s="79" t="s">
        <v>72</v>
      </c>
      <c r="O289" s="79"/>
      <c r="P289" s="79"/>
      <c r="Q289" s="33"/>
    </row>
    <row r="290" spans="2:17" ht="45" customHeight="1" x14ac:dyDescent="0.25">
      <c r="B290" s="178" t="s">
        <v>548</v>
      </c>
      <c r="C290" s="180" t="s">
        <v>553</v>
      </c>
      <c r="D290" s="10" t="s">
        <v>554</v>
      </c>
      <c r="E290" s="37" t="s">
        <v>563</v>
      </c>
      <c r="F290" s="53" t="s">
        <v>61</v>
      </c>
      <c r="G290" s="147">
        <v>45292</v>
      </c>
      <c r="H290" s="147">
        <v>45657</v>
      </c>
      <c r="I290" s="146">
        <v>1</v>
      </c>
      <c r="J290" s="44" t="s">
        <v>85</v>
      </c>
      <c r="K290" s="79" t="s">
        <v>87</v>
      </c>
      <c r="L290" s="86">
        <v>0</v>
      </c>
      <c r="M290" s="86">
        <v>0</v>
      </c>
      <c r="N290" s="79" t="s">
        <v>72</v>
      </c>
      <c r="O290" s="37"/>
      <c r="P290" s="37"/>
      <c r="Q290" s="33"/>
    </row>
    <row r="291" spans="2:17" ht="45" customHeight="1" x14ac:dyDescent="0.25">
      <c r="B291" s="178" t="s">
        <v>548</v>
      </c>
      <c r="C291" s="180" t="s">
        <v>553</v>
      </c>
      <c r="D291" s="10" t="s">
        <v>555</v>
      </c>
      <c r="E291" s="37" t="s">
        <v>564</v>
      </c>
      <c r="F291" s="53" t="s">
        <v>61</v>
      </c>
      <c r="G291" s="147">
        <v>45292</v>
      </c>
      <c r="H291" s="147">
        <v>45657</v>
      </c>
      <c r="I291" s="146">
        <v>1</v>
      </c>
      <c r="J291" s="44" t="s">
        <v>85</v>
      </c>
      <c r="K291" s="79" t="s">
        <v>87</v>
      </c>
      <c r="L291" s="86">
        <v>0</v>
      </c>
      <c r="M291" s="86">
        <v>0</v>
      </c>
      <c r="N291" s="79" t="s">
        <v>72</v>
      </c>
      <c r="O291" s="37"/>
      <c r="P291" s="37"/>
      <c r="Q291" s="33"/>
    </row>
    <row r="292" spans="2:17" ht="45" customHeight="1" x14ac:dyDescent="0.25">
      <c r="B292" s="178" t="s">
        <v>548</v>
      </c>
      <c r="C292" s="10" t="s">
        <v>556</v>
      </c>
      <c r="D292" s="10" t="s">
        <v>557</v>
      </c>
      <c r="E292" s="65" t="s">
        <v>565</v>
      </c>
      <c r="F292" s="53" t="s">
        <v>61</v>
      </c>
      <c r="G292" s="147">
        <v>45292</v>
      </c>
      <c r="H292" s="147">
        <v>45657</v>
      </c>
      <c r="I292" s="146">
        <v>1</v>
      </c>
      <c r="J292" s="44" t="s">
        <v>85</v>
      </c>
      <c r="K292" s="79" t="s">
        <v>87</v>
      </c>
      <c r="L292" s="86">
        <v>0</v>
      </c>
      <c r="M292" s="86">
        <v>0</v>
      </c>
      <c r="N292" s="79" t="s">
        <v>72</v>
      </c>
      <c r="O292" s="37"/>
      <c r="P292" s="37"/>
      <c r="Q292" s="33"/>
    </row>
    <row r="293" spans="2:17" ht="45" customHeight="1" x14ac:dyDescent="0.25">
      <c r="B293" s="178" t="s">
        <v>548</v>
      </c>
      <c r="C293" s="11" t="s">
        <v>558</v>
      </c>
      <c r="D293" s="11" t="s">
        <v>559</v>
      </c>
      <c r="E293" s="65" t="s">
        <v>566</v>
      </c>
      <c r="F293" s="53" t="s">
        <v>62</v>
      </c>
      <c r="G293" s="147">
        <v>45292</v>
      </c>
      <c r="H293" s="147">
        <v>45657</v>
      </c>
      <c r="I293" s="146">
        <v>1</v>
      </c>
      <c r="J293" s="44" t="s">
        <v>85</v>
      </c>
      <c r="K293" s="79" t="s">
        <v>567</v>
      </c>
      <c r="L293" s="86">
        <v>0</v>
      </c>
      <c r="M293" s="86">
        <v>0</v>
      </c>
      <c r="N293" s="79" t="s">
        <v>72</v>
      </c>
      <c r="O293" s="37"/>
      <c r="P293" s="37"/>
      <c r="Q293" s="33"/>
    </row>
    <row r="294" spans="2:17" ht="20.100000000000001" customHeight="1" x14ac:dyDescent="0.25">
      <c r="B294" s="80"/>
      <c r="C294" s="81"/>
      <c r="D294" s="81"/>
      <c r="E294" s="51"/>
      <c r="G294" s="82"/>
      <c r="H294" s="82"/>
      <c r="L294" s="88"/>
    </row>
    <row r="295" spans="2:17" ht="45" customHeight="1" x14ac:dyDescent="0.25">
      <c r="B295" s="236" t="s">
        <v>22</v>
      </c>
      <c r="C295" s="236"/>
      <c r="D295" s="236"/>
      <c r="E295" s="83" t="s">
        <v>23</v>
      </c>
      <c r="F295" s="236" t="s">
        <v>24</v>
      </c>
      <c r="G295" s="236"/>
      <c r="H295" s="236"/>
      <c r="I295" s="236"/>
      <c r="J295" s="236"/>
      <c r="K295" s="236" t="s">
        <v>25</v>
      </c>
      <c r="L295" s="236"/>
      <c r="M295" s="236"/>
      <c r="N295" s="236"/>
      <c r="O295" s="84"/>
      <c r="P295" s="83">
        <v>1</v>
      </c>
    </row>
    <row r="296" spans="2:17" ht="45" customHeight="1" x14ac:dyDescent="0.25">
      <c r="B296" s="51"/>
      <c r="C296" s="51"/>
      <c r="D296" s="51"/>
    </row>
    <row r="297" spans="2:17" ht="45" customHeight="1" x14ac:dyDescent="0.25">
      <c r="B297" s="51"/>
      <c r="C297" s="51"/>
      <c r="D297" s="51"/>
    </row>
    <row r="298" spans="2:17" ht="45" customHeight="1" x14ac:dyDescent="0.25">
      <c r="B298" s="51"/>
      <c r="C298" s="51"/>
      <c r="D298" s="51"/>
    </row>
    <row r="299" spans="2:17" ht="45" customHeight="1" x14ac:dyDescent="0.25">
      <c r="B299" s="51"/>
      <c r="C299" s="51"/>
      <c r="D299" s="51"/>
    </row>
    <row r="300" spans="2:17" ht="45" customHeight="1" x14ac:dyDescent="0.25">
      <c r="B300" s="51"/>
      <c r="C300" s="51"/>
      <c r="D300" s="51"/>
    </row>
    <row r="301" spans="2:17" ht="45" customHeight="1" x14ac:dyDescent="0.25">
      <c r="B301" s="51"/>
      <c r="C301" s="51"/>
      <c r="D301" s="51"/>
    </row>
    <row r="302" spans="2:17" ht="45" customHeight="1" x14ac:dyDescent="0.25">
      <c r="B302" s="51"/>
      <c r="C302" s="51"/>
      <c r="D302" s="51"/>
    </row>
    <row r="303" spans="2:17" ht="45" customHeight="1" x14ac:dyDescent="0.25">
      <c r="B303" s="51"/>
      <c r="C303" s="51"/>
      <c r="D303" s="51"/>
    </row>
    <row r="304" spans="2:17" ht="45" customHeight="1" x14ac:dyDescent="0.25">
      <c r="B304" s="51"/>
      <c r="C304" s="51"/>
      <c r="D304" s="51"/>
    </row>
    <row r="305" spans="2:4" ht="45" customHeight="1" x14ac:dyDescent="0.25">
      <c r="B305" s="51"/>
      <c r="C305" s="51"/>
      <c r="D305" s="51"/>
    </row>
    <row r="306" spans="2:4" ht="45" customHeight="1" x14ac:dyDescent="0.25">
      <c r="B306" s="51"/>
      <c r="C306" s="51"/>
      <c r="D306" s="51"/>
    </row>
    <row r="307" spans="2:4" ht="45" customHeight="1" x14ac:dyDescent="0.25">
      <c r="B307" s="51"/>
      <c r="C307" s="51"/>
      <c r="D307" s="51"/>
    </row>
    <row r="308" spans="2:4" ht="45" customHeight="1" x14ac:dyDescent="0.25">
      <c r="B308" s="51"/>
      <c r="C308" s="51"/>
      <c r="D308" s="51"/>
    </row>
  </sheetData>
  <autoFilter ref="B10:R293"/>
  <mergeCells count="6">
    <mergeCell ref="B3:C6"/>
    <mergeCell ref="D3:N6"/>
    <mergeCell ref="B8:P8"/>
    <mergeCell ref="B295:D295"/>
    <mergeCell ref="F295:J295"/>
    <mergeCell ref="K295:N295"/>
  </mergeCells>
  <dataValidations count="2">
    <dataValidation type="list" allowBlank="1" showInputMessage="1" showErrorMessage="1" sqref="D118 D17:D18">
      <formula1>IN</formula1>
    </dataValidation>
    <dataValidation type="list" allowBlank="1" showInputMessage="1" showErrorMessage="1" sqref="E154">
      <formula1>$P$397:$P$400</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Hoja1!$A$31:$A$57</xm:f>
          </x14:formula1>
          <xm:sqref>F118:F131 F134:F142 F11:F23 F32 F267:F293 F144:F255 F38:F116</xm:sqref>
        </x14:dataValidation>
        <x14:dataValidation type="list" allowBlank="1" showInputMessage="1" showErrorMessage="1">
          <x14:formula1>
            <xm:f>Hoja1!$A$31:$A$58</xm:f>
          </x14:formula1>
          <xm:sqref>F33:F36 F24:F31</xm:sqref>
        </x14:dataValidation>
        <x14:dataValidation type="list" allowBlank="1" showInputMessage="1" showErrorMessage="1">
          <x14:formula1>
            <xm:f>Hoja1!$A$31:$A$59</xm:f>
          </x14:formula1>
          <xm:sqref>F256:F266</xm:sqref>
        </x14:dataValidation>
        <x14:dataValidation type="list" allowBlank="1" showInputMessage="1" showErrorMessage="1">
          <x14:formula1>
            <xm:f>Hoja1!$A$31:$A$60</xm:f>
          </x14:formula1>
          <xm:sqref>F132:F133 F143</xm:sqref>
        </x14:dataValidation>
        <x14:dataValidation type="list" allowBlank="1" showInputMessage="1" showErrorMessage="1">
          <x14:formula1>
            <xm:f>Hoja1!$A$31:$A$61</xm:f>
          </x14:formula1>
          <xm:sqref>F37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152"/>
  <sheetViews>
    <sheetView showGridLines="0" zoomScale="90" zoomScaleNormal="40" workbookViewId="0">
      <pane ySplit="8" topLeftCell="A9" activePane="bottomLeft" state="frozen"/>
      <selection activeCell="D9" sqref="D9"/>
      <selection pane="bottomLeft" activeCell="F11" sqref="F11"/>
    </sheetView>
  </sheetViews>
  <sheetFormatPr baseColWidth="10" defaultColWidth="11.42578125" defaultRowHeight="35.1" customHeight="1" x14ac:dyDescent="0.25"/>
  <cols>
    <col min="1" max="1" width="2.140625" style="107" customWidth="1"/>
    <col min="2" max="2" width="10.85546875" style="107" customWidth="1"/>
    <col min="3" max="3" width="19.85546875" style="107" customWidth="1"/>
    <col min="4" max="4" width="12.7109375" style="107" customWidth="1"/>
    <col min="5" max="5" width="27.5703125" style="106" customWidth="1"/>
    <col min="6" max="6" width="19.5703125" style="106" customWidth="1"/>
    <col min="7" max="10" width="19.5703125" style="107" hidden="1" customWidth="1"/>
    <col min="11" max="11" width="19.5703125" style="32" customWidth="1"/>
    <col min="12" max="12" width="19.5703125" style="117" customWidth="1"/>
    <col min="13" max="13" width="12.7109375" style="107" hidden="1" customWidth="1"/>
    <col min="14" max="14" width="7" style="107" hidden="1" customWidth="1"/>
    <col min="15" max="15" width="13" style="107" customWidth="1"/>
    <col min="16" max="16" width="16.28515625" style="107" customWidth="1"/>
    <col min="17" max="17" width="8" style="107" customWidth="1"/>
    <col min="18" max="16384" width="11.42578125" style="107"/>
  </cols>
  <sheetData>
    <row r="1" spans="2:18" s="18" customFormat="1" ht="9.9499999999999993" customHeight="1" thickBot="1" x14ac:dyDescent="0.3">
      <c r="E1" s="200"/>
      <c r="I1" s="20"/>
      <c r="K1" s="19"/>
      <c r="L1" s="85"/>
    </row>
    <row r="2" spans="2:18" s="18" customFormat="1" ht="14.1" customHeight="1" x14ac:dyDescent="0.25">
      <c r="B2" s="221"/>
      <c r="C2" s="222"/>
      <c r="D2" s="227" t="s">
        <v>2</v>
      </c>
      <c r="E2" s="228"/>
      <c r="F2" s="228"/>
      <c r="G2" s="228"/>
      <c r="H2" s="228"/>
      <c r="I2" s="228"/>
      <c r="J2" s="228"/>
      <c r="K2" s="228"/>
      <c r="L2" s="228"/>
      <c r="M2" s="228"/>
      <c r="N2" s="237"/>
      <c r="O2" s="90"/>
      <c r="P2" s="22" t="s">
        <v>3</v>
      </c>
    </row>
    <row r="3" spans="2:18" s="18" customFormat="1" ht="11.1" customHeight="1" x14ac:dyDescent="0.25">
      <c r="B3" s="223"/>
      <c r="C3" s="224"/>
      <c r="D3" s="229"/>
      <c r="E3" s="230"/>
      <c r="F3" s="230"/>
      <c r="G3" s="230"/>
      <c r="H3" s="230"/>
      <c r="I3" s="230"/>
      <c r="J3" s="230"/>
      <c r="K3" s="230"/>
      <c r="L3" s="230"/>
      <c r="M3" s="230"/>
      <c r="N3" s="238"/>
      <c r="O3" s="91"/>
      <c r="P3" s="24" t="s">
        <v>4</v>
      </c>
    </row>
    <row r="4" spans="2:18" s="18" customFormat="1" ht="11.1" customHeight="1" x14ac:dyDescent="0.25">
      <c r="B4" s="223"/>
      <c r="C4" s="224"/>
      <c r="D4" s="229"/>
      <c r="E4" s="230"/>
      <c r="F4" s="230"/>
      <c r="G4" s="230"/>
      <c r="H4" s="230"/>
      <c r="I4" s="230"/>
      <c r="J4" s="230"/>
      <c r="K4" s="230"/>
      <c r="L4" s="230"/>
      <c r="M4" s="230"/>
      <c r="N4" s="238"/>
      <c r="O4" s="91"/>
      <c r="P4" s="24" t="s">
        <v>5</v>
      </c>
    </row>
    <row r="5" spans="2:18" s="18" customFormat="1" ht="11.1" customHeight="1" thickBot="1" x14ac:dyDescent="0.3">
      <c r="B5" s="225"/>
      <c r="C5" s="226"/>
      <c r="D5" s="231"/>
      <c r="E5" s="232"/>
      <c r="F5" s="232"/>
      <c r="G5" s="232"/>
      <c r="H5" s="232"/>
      <c r="I5" s="232"/>
      <c r="J5" s="232"/>
      <c r="K5" s="232"/>
      <c r="L5" s="232"/>
      <c r="M5" s="232"/>
      <c r="N5" s="239"/>
      <c r="O5" s="92"/>
      <c r="P5" s="27" t="s">
        <v>6</v>
      </c>
    </row>
    <row r="6" spans="2:18" s="18" customFormat="1" ht="11.1" customHeight="1" thickBot="1" x14ac:dyDescent="0.3">
      <c r="B6" s="93"/>
      <c r="C6" s="94"/>
      <c r="D6" s="95"/>
      <c r="E6" s="201"/>
      <c r="F6" s="95"/>
      <c r="G6" s="95"/>
      <c r="H6" s="95"/>
      <c r="I6" s="95"/>
      <c r="J6" s="95"/>
      <c r="K6" s="95"/>
      <c r="L6" s="95"/>
      <c r="M6" s="95"/>
      <c r="N6" s="95"/>
      <c r="O6" s="95"/>
      <c r="P6" s="96"/>
    </row>
    <row r="7" spans="2:18" s="18" customFormat="1" ht="21" customHeight="1" thickBot="1" x14ac:dyDescent="0.3">
      <c r="B7" s="233" t="s">
        <v>274</v>
      </c>
      <c r="C7" s="234"/>
      <c r="D7" s="234"/>
      <c r="E7" s="234"/>
      <c r="F7" s="234"/>
      <c r="G7" s="234"/>
      <c r="H7" s="234"/>
      <c r="I7" s="234"/>
      <c r="J7" s="234"/>
      <c r="K7" s="234"/>
      <c r="L7" s="234"/>
      <c r="M7" s="234"/>
      <c r="N7" s="234"/>
      <c r="O7" s="234"/>
      <c r="P7" s="235"/>
      <c r="Q7" s="25"/>
      <c r="R7" s="25"/>
    </row>
    <row r="8" spans="2:18" s="32" customFormat="1" ht="60.75" customHeight="1" thickBot="1" x14ac:dyDescent="0.3">
      <c r="B8" s="97" t="s">
        <v>7</v>
      </c>
      <c r="C8" s="98" t="s">
        <v>8</v>
      </c>
      <c r="D8" s="98" t="s">
        <v>9</v>
      </c>
      <c r="E8" s="99" t="s">
        <v>10</v>
      </c>
      <c r="F8" s="99" t="s">
        <v>11</v>
      </c>
      <c r="G8" s="99" t="s">
        <v>12</v>
      </c>
      <c r="H8" s="99" t="s">
        <v>13</v>
      </c>
      <c r="I8" s="98" t="s">
        <v>14</v>
      </c>
      <c r="J8" s="98" t="s">
        <v>15</v>
      </c>
      <c r="K8" s="98" t="s">
        <v>17</v>
      </c>
      <c r="L8" s="100" t="s">
        <v>18</v>
      </c>
      <c r="M8" s="98" t="s">
        <v>26</v>
      </c>
      <c r="N8" s="98" t="s">
        <v>20</v>
      </c>
      <c r="O8" s="98" t="s">
        <v>16</v>
      </c>
      <c r="P8" s="101" t="s">
        <v>21</v>
      </c>
    </row>
    <row r="9" spans="2:18" s="32" customFormat="1" ht="10.5" customHeight="1" x14ac:dyDescent="0.25">
      <c r="B9" s="125"/>
      <c r="C9" s="125"/>
      <c r="D9" s="125"/>
      <c r="E9" s="125"/>
      <c r="F9" s="125"/>
      <c r="G9" s="125"/>
      <c r="H9" s="125"/>
      <c r="I9" s="125"/>
      <c r="J9" s="125"/>
      <c r="K9" s="125"/>
      <c r="L9" s="126"/>
      <c r="M9" s="125"/>
      <c r="N9" s="125"/>
      <c r="O9" s="125"/>
      <c r="P9" s="125"/>
    </row>
    <row r="10" spans="2:18" s="102" customFormat="1" ht="60.75" customHeight="1" x14ac:dyDescent="0.25">
      <c r="B10" s="108" t="s">
        <v>77</v>
      </c>
      <c r="C10" s="109" t="s">
        <v>78</v>
      </c>
      <c r="D10" s="109" t="s">
        <v>79</v>
      </c>
      <c r="E10" s="133" t="s">
        <v>183</v>
      </c>
      <c r="F10" s="37" t="s">
        <v>38</v>
      </c>
      <c r="G10" s="36">
        <v>44941</v>
      </c>
      <c r="H10" s="36">
        <v>45473</v>
      </c>
      <c r="I10" s="43">
        <v>1</v>
      </c>
      <c r="J10" s="44" t="s">
        <v>85</v>
      </c>
      <c r="K10" s="44" t="s">
        <v>87</v>
      </c>
      <c r="L10" s="86">
        <v>0</v>
      </c>
      <c r="M10" s="115">
        <v>0</v>
      </c>
      <c r="N10" s="44" t="s">
        <v>88</v>
      </c>
      <c r="O10" s="44"/>
      <c r="P10" s="44"/>
    </row>
    <row r="11" spans="2:18" s="102" customFormat="1" ht="60.75" customHeight="1" x14ac:dyDescent="0.25">
      <c r="B11" s="108" t="s">
        <v>77</v>
      </c>
      <c r="C11" s="109" t="s">
        <v>78</v>
      </c>
      <c r="D11" s="109" t="s">
        <v>79</v>
      </c>
      <c r="E11" s="202" t="s">
        <v>82</v>
      </c>
      <c r="F11" s="44" t="s">
        <v>38</v>
      </c>
      <c r="G11" s="103">
        <v>44941</v>
      </c>
      <c r="H11" s="103">
        <v>45473</v>
      </c>
      <c r="I11" s="43">
        <v>1</v>
      </c>
      <c r="J11" s="44" t="s">
        <v>85</v>
      </c>
      <c r="K11" s="44" t="s">
        <v>87</v>
      </c>
      <c r="L11" s="115">
        <v>50400000</v>
      </c>
      <c r="M11" s="115">
        <v>0</v>
      </c>
      <c r="N11" s="44" t="s">
        <v>88</v>
      </c>
      <c r="O11" s="44"/>
      <c r="P11" s="44"/>
    </row>
    <row r="12" spans="2:18" s="102" customFormat="1" ht="35.1" customHeight="1" x14ac:dyDescent="0.25">
      <c r="B12" s="108" t="s">
        <v>77</v>
      </c>
      <c r="C12" s="109" t="s">
        <v>78</v>
      </c>
      <c r="D12" s="109" t="s">
        <v>79</v>
      </c>
      <c r="E12" s="133" t="s">
        <v>83</v>
      </c>
      <c r="F12" s="44" t="s">
        <v>38</v>
      </c>
      <c r="G12" s="36">
        <v>44941</v>
      </c>
      <c r="H12" s="36">
        <v>45473</v>
      </c>
      <c r="I12" s="43">
        <v>1</v>
      </c>
      <c r="J12" s="44" t="s">
        <v>85</v>
      </c>
      <c r="K12" s="37" t="s">
        <v>86</v>
      </c>
      <c r="L12" s="86">
        <v>0</v>
      </c>
      <c r="M12" s="115">
        <v>0</v>
      </c>
      <c r="N12" s="44" t="s">
        <v>88</v>
      </c>
      <c r="O12" s="44"/>
      <c r="P12" s="37"/>
    </row>
    <row r="13" spans="2:18" s="102" customFormat="1" ht="51.75" customHeight="1" x14ac:dyDescent="0.25">
      <c r="B13" s="108" t="s">
        <v>77</v>
      </c>
      <c r="C13" s="109" t="s">
        <v>78</v>
      </c>
      <c r="D13" s="109" t="s">
        <v>79</v>
      </c>
      <c r="E13" s="133" t="s">
        <v>84</v>
      </c>
      <c r="F13" s="44" t="s">
        <v>38</v>
      </c>
      <c r="G13" s="36">
        <v>45306</v>
      </c>
      <c r="H13" s="36">
        <v>45503</v>
      </c>
      <c r="I13" s="43">
        <v>1</v>
      </c>
      <c r="J13" s="44" t="s">
        <v>85</v>
      </c>
      <c r="K13" s="44" t="s">
        <v>87</v>
      </c>
      <c r="L13" s="86">
        <v>0</v>
      </c>
      <c r="M13" s="115">
        <v>0</v>
      </c>
      <c r="N13" s="44" t="s">
        <v>88</v>
      </c>
      <c r="O13" s="44"/>
      <c r="P13" s="37"/>
    </row>
    <row r="14" spans="2:18" s="102" customFormat="1" ht="57.75" customHeight="1" x14ac:dyDescent="0.25">
      <c r="B14" s="108" t="s">
        <v>77</v>
      </c>
      <c r="C14" s="109" t="s">
        <v>78</v>
      </c>
      <c r="D14" s="37" t="s">
        <v>79</v>
      </c>
      <c r="E14" s="73" t="s">
        <v>89</v>
      </c>
      <c r="F14" s="44" t="s">
        <v>38</v>
      </c>
      <c r="G14" s="36">
        <v>44941</v>
      </c>
      <c r="H14" s="36">
        <v>45473</v>
      </c>
      <c r="I14" s="43">
        <v>1</v>
      </c>
      <c r="J14" s="44" t="s">
        <v>85</v>
      </c>
      <c r="K14" s="37" t="s">
        <v>86</v>
      </c>
      <c r="L14" s="86">
        <v>0</v>
      </c>
      <c r="M14" s="115">
        <v>0</v>
      </c>
      <c r="N14" s="44" t="s">
        <v>88</v>
      </c>
      <c r="O14" s="37"/>
      <c r="P14" s="37"/>
    </row>
    <row r="15" spans="2:18" s="102" customFormat="1" ht="54" customHeight="1" x14ac:dyDescent="0.25">
      <c r="B15" s="108" t="s">
        <v>77</v>
      </c>
      <c r="C15" s="109" t="s">
        <v>78</v>
      </c>
      <c r="D15" s="37" t="s">
        <v>79</v>
      </c>
      <c r="E15" s="73" t="s">
        <v>90</v>
      </c>
      <c r="F15" s="44" t="s">
        <v>38</v>
      </c>
      <c r="G15" s="36">
        <v>44941</v>
      </c>
      <c r="H15" s="36">
        <v>45473</v>
      </c>
      <c r="I15" s="43">
        <v>1</v>
      </c>
      <c r="J15" s="44" t="s">
        <v>85</v>
      </c>
      <c r="K15" s="44" t="s">
        <v>87</v>
      </c>
      <c r="L15" s="86">
        <v>0</v>
      </c>
      <c r="M15" s="115">
        <v>0</v>
      </c>
      <c r="N15" s="44" t="s">
        <v>88</v>
      </c>
      <c r="O15" s="44"/>
      <c r="P15" s="37"/>
    </row>
    <row r="16" spans="2:18" s="102" customFormat="1" ht="48.75" customHeight="1" x14ac:dyDescent="0.25">
      <c r="B16" s="77" t="s">
        <v>289</v>
      </c>
      <c r="C16" s="66" t="s">
        <v>290</v>
      </c>
      <c r="D16" s="11" t="s">
        <v>342</v>
      </c>
      <c r="E16" s="73" t="s">
        <v>343</v>
      </c>
      <c r="F16" s="44" t="s">
        <v>64</v>
      </c>
      <c r="G16" s="36">
        <v>45302</v>
      </c>
      <c r="H16" s="36">
        <v>45639</v>
      </c>
      <c r="I16" s="43">
        <v>1</v>
      </c>
      <c r="J16" s="44" t="s">
        <v>85</v>
      </c>
      <c r="K16" s="69" t="s">
        <v>171</v>
      </c>
      <c r="L16" s="86">
        <v>43060512</v>
      </c>
      <c r="M16" s="115">
        <v>0</v>
      </c>
      <c r="N16" s="44" t="s">
        <v>88</v>
      </c>
      <c r="O16" s="37"/>
      <c r="P16" s="37"/>
    </row>
    <row r="17" spans="2:16" s="102" customFormat="1" ht="35.1" customHeight="1" x14ac:dyDescent="0.25">
      <c r="B17" s="110" t="s">
        <v>291</v>
      </c>
      <c r="C17" s="37" t="s">
        <v>292</v>
      </c>
      <c r="D17" s="66" t="s">
        <v>369</v>
      </c>
      <c r="E17" s="137" t="s">
        <v>730</v>
      </c>
      <c r="F17" s="44" t="s">
        <v>64</v>
      </c>
      <c r="G17" s="36">
        <v>45302</v>
      </c>
      <c r="H17" s="36">
        <v>45639</v>
      </c>
      <c r="I17" s="43">
        <v>1</v>
      </c>
      <c r="J17" s="44" t="s">
        <v>85</v>
      </c>
      <c r="K17" s="37" t="s">
        <v>368</v>
      </c>
      <c r="L17" s="86">
        <v>0</v>
      </c>
      <c r="M17" s="115">
        <v>0</v>
      </c>
      <c r="N17" s="44" t="s">
        <v>88</v>
      </c>
      <c r="O17" s="37"/>
      <c r="P17" s="37"/>
    </row>
    <row r="18" spans="2:16" s="102" customFormat="1" ht="35.1" customHeight="1" x14ac:dyDescent="0.25">
      <c r="B18" s="110" t="s">
        <v>291</v>
      </c>
      <c r="C18" s="79" t="s">
        <v>292</v>
      </c>
      <c r="D18" s="78" t="s">
        <v>486</v>
      </c>
      <c r="E18" s="137" t="s">
        <v>508</v>
      </c>
      <c r="F18" s="79" t="s">
        <v>53</v>
      </c>
      <c r="G18" s="36">
        <v>45302</v>
      </c>
      <c r="H18" s="36">
        <v>45639</v>
      </c>
      <c r="I18" s="43">
        <v>1</v>
      </c>
      <c r="J18" s="44" t="s">
        <v>85</v>
      </c>
      <c r="K18" s="44" t="s">
        <v>87</v>
      </c>
      <c r="L18" s="159">
        <v>24000000</v>
      </c>
      <c r="M18" s="115">
        <v>0</v>
      </c>
      <c r="N18" s="44" t="s">
        <v>88</v>
      </c>
      <c r="O18" s="79"/>
      <c r="P18" s="79"/>
    </row>
    <row r="19" spans="2:16" s="102" customFormat="1" ht="35.1" customHeight="1" x14ac:dyDescent="0.25">
      <c r="B19" s="110" t="s">
        <v>291</v>
      </c>
      <c r="C19" s="79" t="s">
        <v>292</v>
      </c>
      <c r="D19" s="78" t="s">
        <v>486</v>
      </c>
      <c r="E19" s="137" t="s">
        <v>509</v>
      </c>
      <c r="F19" s="79" t="s">
        <v>53</v>
      </c>
      <c r="G19" s="36">
        <v>45302</v>
      </c>
      <c r="H19" s="36">
        <v>45639</v>
      </c>
      <c r="I19" s="43">
        <v>1</v>
      </c>
      <c r="J19" s="44" t="s">
        <v>85</v>
      </c>
      <c r="K19" s="44" t="s">
        <v>87</v>
      </c>
      <c r="L19" s="159">
        <v>90000000</v>
      </c>
      <c r="M19" s="115">
        <v>0</v>
      </c>
      <c r="N19" s="44" t="s">
        <v>88</v>
      </c>
      <c r="O19" s="79"/>
      <c r="P19" s="79"/>
    </row>
    <row r="20" spans="2:16" s="102" customFormat="1" ht="35.1" customHeight="1" x14ac:dyDescent="0.25">
      <c r="B20" s="110" t="s">
        <v>291</v>
      </c>
      <c r="C20" s="79" t="s">
        <v>292</v>
      </c>
      <c r="D20" s="78" t="s">
        <v>486</v>
      </c>
      <c r="E20" s="137" t="s">
        <v>510</v>
      </c>
      <c r="F20" s="79" t="s">
        <v>53</v>
      </c>
      <c r="G20" s="36">
        <v>45302</v>
      </c>
      <c r="H20" s="36">
        <v>45639</v>
      </c>
      <c r="I20" s="43">
        <v>1</v>
      </c>
      <c r="J20" s="44" t="s">
        <v>85</v>
      </c>
      <c r="K20" s="44" t="s">
        <v>87</v>
      </c>
      <c r="L20" s="170">
        <v>10000000</v>
      </c>
      <c r="M20" s="115">
        <v>0</v>
      </c>
      <c r="N20" s="44" t="s">
        <v>88</v>
      </c>
      <c r="O20" s="79"/>
      <c r="P20" s="79"/>
    </row>
    <row r="21" spans="2:16" s="102" customFormat="1" ht="35.1" customHeight="1" x14ac:dyDescent="0.25">
      <c r="B21" s="110" t="s">
        <v>291</v>
      </c>
      <c r="C21" s="79" t="s">
        <v>292</v>
      </c>
      <c r="D21" s="78" t="s">
        <v>486</v>
      </c>
      <c r="E21" s="137" t="s">
        <v>511</v>
      </c>
      <c r="F21" s="79" t="s">
        <v>53</v>
      </c>
      <c r="G21" s="36">
        <v>45302</v>
      </c>
      <c r="H21" s="36">
        <v>45639</v>
      </c>
      <c r="I21" s="43">
        <v>1</v>
      </c>
      <c r="J21" s="44" t="s">
        <v>85</v>
      </c>
      <c r="K21" s="44" t="s">
        <v>87</v>
      </c>
      <c r="L21" s="171">
        <v>7500000</v>
      </c>
      <c r="M21" s="115">
        <v>0</v>
      </c>
      <c r="N21" s="44" t="s">
        <v>88</v>
      </c>
      <c r="O21" s="79"/>
      <c r="P21" s="79"/>
    </row>
    <row r="22" spans="2:16" s="102" customFormat="1" ht="35.1" customHeight="1" x14ac:dyDescent="0.25">
      <c r="B22" s="110" t="s">
        <v>291</v>
      </c>
      <c r="C22" s="79" t="s">
        <v>292</v>
      </c>
      <c r="D22" s="78" t="s">
        <v>486</v>
      </c>
      <c r="E22" s="137" t="s">
        <v>512</v>
      </c>
      <c r="F22" s="79" t="s">
        <v>53</v>
      </c>
      <c r="G22" s="36">
        <v>45302</v>
      </c>
      <c r="H22" s="36">
        <v>45639</v>
      </c>
      <c r="I22" s="43">
        <v>1</v>
      </c>
      <c r="J22" s="44" t="s">
        <v>85</v>
      </c>
      <c r="K22" s="44" t="s">
        <v>87</v>
      </c>
      <c r="L22" s="171">
        <v>31000000</v>
      </c>
      <c r="M22" s="115">
        <v>0</v>
      </c>
      <c r="N22" s="44" t="s">
        <v>88</v>
      </c>
      <c r="O22" s="79"/>
      <c r="P22" s="79"/>
    </row>
    <row r="23" spans="2:16" s="102" customFormat="1" ht="35.1" customHeight="1" x14ac:dyDescent="0.25">
      <c r="B23" s="110" t="s">
        <v>291</v>
      </c>
      <c r="C23" s="79" t="s">
        <v>292</v>
      </c>
      <c r="D23" s="78" t="s">
        <v>486</v>
      </c>
      <c r="E23" s="137" t="s">
        <v>513</v>
      </c>
      <c r="F23" s="79" t="s">
        <v>53</v>
      </c>
      <c r="G23" s="36">
        <v>45302</v>
      </c>
      <c r="H23" s="36">
        <v>45639</v>
      </c>
      <c r="I23" s="43">
        <v>1</v>
      </c>
      <c r="J23" s="44" t="s">
        <v>85</v>
      </c>
      <c r="K23" s="44" t="s">
        <v>87</v>
      </c>
      <c r="L23" s="172">
        <v>131400000</v>
      </c>
      <c r="M23" s="115">
        <v>0</v>
      </c>
      <c r="N23" s="44" t="s">
        <v>88</v>
      </c>
      <c r="O23" s="79"/>
      <c r="P23" s="79"/>
    </row>
    <row r="24" spans="2:16" s="102" customFormat="1" ht="35.1" customHeight="1" x14ac:dyDescent="0.25">
      <c r="B24" s="110" t="s">
        <v>291</v>
      </c>
      <c r="C24" s="79" t="s">
        <v>292</v>
      </c>
      <c r="D24" s="78" t="s">
        <v>486</v>
      </c>
      <c r="E24" s="173" t="s">
        <v>514</v>
      </c>
      <c r="F24" s="79" t="s">
        <v>53</v>
      </c>
      <c r="G24" s="36">
        <v>45302</v>
      </c>
      <c r="H24" s="36">
        <v>45639</v>
      </c>
      <c r="I24" s="43">
        <v>1</v>
      </c>
      <c r="J24" s="44" t="s">
        <v>85</v>
      </c>
      <c r="K24" s="44" t="s">
        <v>87</v>
      </c>
      <c r="L24" s="172">
        <v>200000</v>
      </c>
      <c r="M24" s="115">
        <v>0</v>
      </c>
      <c r="N24" s="44" t="s">
        <v>88</v>
      </c>
      <c r="O24" s="79"/>
      <c r="P24" s="79"/>
    </row>
    <row r="25" spans="2:16" s="102" customFormat="1" ht="35.1" customHeight="1" x14ac:dyDescent="0.25">
      <c r="B25" s="110" t="s">
        <v>291</v>
      </c>
      <c r="C25" s="37" t="s">
        <v>293</v>
      </c>
      <c r="D25" s="66" t="s">
        <v>505</v>
      </c>
      <c r="E25" s="79" t="s">
        <v>504</v>
      </c>
      <c r="F25" s="79" t="s">
        <v>53</v>
      </c>
      <c r="G25" s="36">
        <v>45302</v>
      </c>
      <c r="H25" s="36">
        <v>45639</v>
      </c>
      <c r="I25" s="43">
        <v>1</v>
      </c>
      <c r="J25" s="44" t="s">
        <v>85</v>
      </c>
      <c r="K25" s="44" t="s">
        <v>87</v>
      </c>
      <c r="L25" s="86">
        <v>30000000</v>
      </c>
      <c r="M25" s="115">
        <v>0</v>
      </c>
      <c r="N25" s="44" t="s">
        <v>88</v>
      </c>
      <c r="O25" s="37"/>
      <c r="P25" s="37"/>
    </row>
    <row r="26" spans="2:16" s="102" customFormat="1" ht="35.1" customHeight="1" x14ac:dyDescent="0.25">
      <c r="B26" s="110" t="s">
        <v>291</v>
      </c>
      <c r="C26" s="66" t="s">
        <v>294</v>
      </c>
      <c r="D26" s="10" t="s">
        <v>699</v>
      </c>
      <c r="E26" s="79" t="s">
        <v>507</v>
      </c>
      <c r="F26" s="79" t="s">
        <v>53</v>
      </c>
      <c r="G26" s="36">
        <v>45302</v>
      </c>
      <c r="H26" s="36">
        <v>45639</v>
      </c>
      <c r="I26" s="43">
        <v>1</v>
      </c>
      <c r="J26" s="44" t="s">
        <v>85</v>
      </c>
      <c r="K26" s="44" t="s">
        <v>87</v>
      </c>
      <c r="L26" s="210">
        <v>0</v>
      </c>
      <c r="M26" s="199"/>
      <c r="N26" s="44" t="s">
        <v>88</v>
      </c>
      <c r="O26" s="37"/>
      <c r="P26" s="37"/>
    </row>
    <row r="27" spans="2:16" s="102" customFormat="1" ht="35.1" customHeight="1" x14ac:dyDescent="0.25">
      <c r="B27" s="110" t="s">
        <v>291</v>
      </c>
      <c r="C27" s="78" t="s">
        <v>294</v>
      </c>
      <c r="D27" s="78" t="s">
        <v>505</v>
      </c>
      <c r="E27" s="79" t="s">
        <v>506</v>
      </c>
      <c r="F27" s="79" t="s">
        <v>53</v>
      </c>
      <c r="G27" s="36">
        <v>45302</v>
      </c>
      <c r="H27" s="36">
        <v>45639</v>
      </c>
      <c r="I27" s="43">
        <v>1</v>
      </c>
      <c r="J27" s="44" t="s">
        <v>85</v>
      </c>
      <c r="K27" s="44" t="s">
        <v>87</v>
      </c>
      <c r="L27" s="169">
        <v>50000000</v>
      </c>
      <c r="M27" s="115">
        <v>0</v>
      </c>
      <c r="N27" s="44" t="s">
        <v>88</v>
      </c>
      <c r="O27" s="79"/>
      <c r="P27" s="79"/>
    </row>
    <row r="28" spans="2:16" s="102" customFormat="1" ht="35.1" customHeight="1" x14ac:dyDescent="0.25">
      <c r="B28" s="77" t="s">
        <v>295</v>
      </c>
      <c r="C28" s="66" t="s">
        <v>296</v>
      </c>
      <c r="D28" s="11" t="s">
        <v>421</v>
      </c>
      <c r="E28" s="79" t="s">
        <v>748</v>
      </c>
      <c r="F28" s="44" t="s">
        <v>66</v>
      </c>
      <c r="G28" s="149">
        <v>45306</v>
      </c>
      <c r="H28" s="150">
        <v>45626</v>
      </c>
      <c r="I28" s="43">
        <v>1</v>
      </c>
      <c r="J28" s="44" t="s">
        <v>85</v>
      </c>
      <c r="K28" s="44" t="s">
        <v>87</v>
      </c>
      <c r="L28" s="86">
        <v>139000000</v>
      </c>
      <c r="M28" s="115">
        <v>0</v>
      </c>
      <c r="N28" s="44" t="s">
        <v>88</v>
      </c>
      <c r="O28" s="37"/>
      <c r="P28" s="37"/>
    </row>
    <row r="29" spans="2:16" s="102" customFormat="1" ht="35.1" customHeight="1" x14ac:dyDescent="0.25">
      <c r="B29" s="77" t="s">
        <v>295</v>
      </c>
      <c r="C29" s="78" t="s">
        <v>296</v>
      </c>
      <c r="D29" s="11" t="s">
        <v>421</v>
      </c>
      <c r="E29" s="79" t="s">
        <v>430</v>
      </c>
      <c r="F29" s="44" t="s">
        <v>66</v>
      </c>
      <c r="G29" s="149">
        <v>45306</v>
      </c>
      <c r="H29" s="150">
        <v>45626</v>
      </c>
      <c r="I29" s="43">
        <v>1</v>
      </c>
      <c r="J29" s="44" t="s">
        <v>85</v>
      </c>
      <c r="K29" s="44" t="s">
        <v>87</v>
      </c>
      <c r="L29" s="86">
        <v>0</v>
      </c>
      <c r="M29" s="115">
        <v>0</v>
      </c>
      <c r="N29" s="44" t="s">
        <v>88</v>
      </c>
      <c r="O29" s="79"/>
      <c r="P29" s="79"/>
    </row>
    <row r="30" spans="2:16" s="102" customFormat="1" ht="35.1" customHeight="1" x14ac:dyDescent="0.25">
      <c r="B30" s="77" t="s">
        <v>295</v>
      </c>
      <c r="C30" s="78" t="s">
        <v>296</v>
      </c>
      <c r="D30" s="11" t="s">
        <v>421</v>
      </c>
      <c r="E30" s="79" t="s">
        <v>420</v>
      </c>
      <c r="F30" s="44" t="s">
        <v>66</v>
      </c>
      <c r="G30" s="149">
        <v>45306</v>
      </c>
      <c r="H30" s="150">
        <v>45626</v>
      </c>
      <c r="I30" s="43">
        <v>1</v>
      </c>
      <c r="J30" s="44" t="s">
        <v>85</v>
      </c>
      <c r="K30" s="44" t="s">
        <v>87</v>
      </c>
      <c r="L30" s="86">
        <v>139000000</v>
      </c>
      <c r="M30" s="115">
        <v>0</v>
      </c>
      <c r="N30" s="44" t="s">
        <v>88</v>
      </c>
      <c r="O30" s="79"/>
      <c r="P30" s="79"/>
    </row>
    <row r="31" spans="2:16" s="102" customFormat="1" ht="35.1" customHeight="1" x14ac:dyDescent="0.25">
      <c r="B31" s="77" t="s">
        <v>295</v>
      </c>
      <c r="C31" s="66" t="s">
        <v>296</v>
      </c>
      <c r="D31" s="66" t="s">
        <v>426</v>
      </c>
      <c r="E31" s="79" t="s">
        <v>422</v>
      </c>
      <c r="F31" s="44" t="s">
        <v>66</v>
      </c>
      <c r="G31" s="149">
        <v>45306</v>
      </c>
      <c r="H31" s="150">
        <v>45626</v>
      </c>
      <c r="I31" s="43">
        <v>1</v>
      </c>
      <c r="J31" s="44" t="s">
        <v>85</v>
      </c>
      <c r="K31" s="44" t="s">
        <v>87</v>
      </c>
      <c r="L31" s="86">
        <v>15000000</v>
      </c>
      <c r="M31" s="115">
        <v>0</v>
      </c>
      <c r="N31" s="44" t="s">
        <v>88</v>
      </c>
      <c r="O31" s="37"/>
      <c r="P31" s="37"/>
    </row>
    <row r="32" spans="2:16" s="102" customFormat="1" ht="35.1" customHeight="1" x14ac:dyDescent="0.25">
      <c r="B32" s="77" t="s">
        <v>295</v>
      </c>
      <c r="C32" s="66" t="s">
        <v>296</v>
      </c>
      <c r="D32" s="78" t="s">
        <v>426</v>
      </c>
      <c r="E32" s="79" t="s">
        <v>423</v>
      </c>
      <c r="F32" s="44" t="s">
        <v>66</v>
      </c>
      <c r="G32" s="149">
        <v>45306</v>
      </c>
      <c r="H32" s="150">
        <v>45626</v>
      </c>
      <c r="I32" s="43">
        <v>1</v>
      </c>
      <c r="J32" s="44" t="s">
        <v>85</v>
      </c>
      <c r="K32" s="44" t="s">
        <v>87</v>
      </c>
      <c r="L32" s="86">
        <v>5000000</v>
      </c>
      <c r="M32" s="115">
        <v>0</v>
      </c>
      <c r="N32" s="44" t="s">
        <v>88</v>
      </c>
      <c r="O32" s="37"/>
      <c r="P32" s="37"/>
    </row>
    <row r="33" spans="2:16" s="102" customFormat="1" ht="35.1" customHeight="1" x14ac:dyDescent="0.25">
      <c r="B33" s="77" t="s">
        <v>295</v>
      </c>
      <c r="C33" s="66" t="s">
        <v>296</v>
      </c>
      <c r="D33" s="78" t="s">
        <v>426</v>
      </c>
      <c r="E33" s="79" t="s">
        <v>424</v>
      </c>
      <c r="F33" s="44" t="s">
        <v>66</v>
      </c>
      <c r="G33" s="149">
        <v>45306</v>
      </c>
      <c r="H33" s="150">
        <v>45626</v>
      </c>
      <c r="I33" s="43">
        <v>1</v>
      </c>
      <c r="J33" s="44" t="s">
        <v>85</v>
      </c>
      <c r="K33" s="44" t="s">
        <v>87</v>
      </c>
      <c r="L33" s="86">
        <v>43100000</v>
      </c>
      <c r="M33" s="115">
        <v>0</v>
      </c>
      <c r="N33" s="44" t="s">
        <v>88</v>
      </c>
      <c r="O33" s="37"/>
      <c r="P33" s="37"/>
    </row>
    <row r="34" spans="2:16" s="102" customFormat="1" ht="35.1" customHeight="1" x14ac:dyDescent="0.25">
      <c r="B34" s="77" t="s">
        <v>295</v>
      </c>
      <c r="C34" s="66" t="s">
        <v>296</v>
      </c>
      <c r="D34" s="78" t="s">
        <v>426</v>
      </c>
      <c r="E34" s="79" t="s">
        <v>425</v>
      </c>
      <c r="F34" s="44" t="s">
        <v>66</v>
      </c>
      <c r="G34" s="149">
        <v>45306</v>
      </c>
      <c r="H34" s="150">
        <v>45626</v>
      </c>
      <c r="I34" s="43">
        <v>1</v>
      </c>
      <c r="J34" s="44" t="s">
        <v>85</v>
      </c>
      <c r="K34" s="44" t="s">
        <v>87</v>
      </c>
      <c r="L34" s="86">
        <v>10000000</v>
      </c>
      <c r="M34" s="115">
        <v>0</v>
      </c>
      <c r="N34" s="44" t="s">
        <v>88</v>
      </c>
      <c r="O34" s="37"/>
      <c r="P34" s="37"/>
    </row>
    <row r="35" spans="2:16" s="102" customFormat="1" ht="35.1" customHeight="1" x14ac:dyDescent="0.25">
      <c r="B35" s="77" t="s">
        <v>295</v>
      </c>
      <c r="C35" s="66" t="s">
        <v>296</v>
      </c>
      <c r="D35" s="78" t="s">
        <v>426</v>
      </c>
      <c r="E35" s="79" t="s">
        <v>427</v>
      </c>
      <c r="F35" s="44" t="s">
        <v>66</v>
      </c>
      <c r="G35" s="149">
        <v>45306</v>
      </c>
      <c r="H35" s="150">
        <v>45626</v>
      </c>
      <c r="I35" s="43">
        <v>1</v>
      </c>
      <c r="J35" s="44" t="s">
        <v>85</v>
      </c>
      <c r="K35" s="44" t="s">
        <v>87</v>
      </c>
      <c r="L35" s="86">
        <v>0</v>
      </c>
      <c r="M35" s="115">
        <v>0</v>
      </c>
      <c r="N35" s="44" t="s">
        <v>88</v>
      </c>
      <c r="O35" s="37"/>
      <c r="P35" s="37"/>
    </row>
    <row r="36" spans="2:16" s="102" customFormat="1" ht="35.1" customHeight="1" x14ac:dyDescent="0.25">
      <c r="B36" s="77" t="s">
        <v>295</v>
      </c>
      <c r="C36" s="66" t="s">
        <v>296</v>
      </c>
      <c r="D36" s="78" t="s">
        <v>426</v>
      </c>
      <c r="E36" s="79" t="s">
        <v>428</v>
      </c>
      <c r="F36" s="44" t="s">
        <v>66</v>
      </c>
      <c r="G36" s="149">
        <v>45306</v>
      </c>
      <c r="H36" s="150">
        <v>45626</v>
      </c>
      <c r="I36" s="43">
        <v>1</v>
      </c>
      <c r="J36" s="44" t="s">
        <v>85</v>
      </c>
      <c r="K36" s="44" t="s">
        <v>87</v>
      </c>
      <c r="L36" s="151">
        <v>36583008</v>
      </c>
      <c r="M36" s="115">
        <v>0</v>
      </c>
      <c r="N36" s="44" t="s">
        <v>88</v>
      </c>
      <c r="O36" s="37"/>
      <c r="P36" s="37"/>
    </row>
    <row r="37" spans="2:16" s="102" customFormat="1" ht="35.1" customHeight="1" x14ac:dyDescent="0.25">
      <c r="B37" s="77" t="s">
        <v>295</v>
      </c>
      <c r="C37" s="78" t="s">
        <v>296</v>
      </c>
      <c r="D37" s="78" t="s">
        <v>426</v>
      </c>
      <c r="E37" s="79" t="s">
        <v>429</v>
      </c>
      <c r="F37" s="44" t="s">
        <v>66</v>
      </c>
      <c r="G37" s="149">
        <v>45306</v>
      </c>
      <c r="H37" s="150">
        <v>45626</v>
      </c>
      <c r="I37" s="43">
        <v>1</v>
      </c>
      <c r="J37" s="44" t="s">
        <v>85</v>
      </c>
      <c r="K37" s="44" t="s">
        <v>87</v>
      </c>
      <c r="L37" s="152">
        <v>10000000</v>
      </c>
      <c r="M37" s="115">
        <v>0</v>
      </c>
      <c r="N37" s="44" t="s">
        <v>88</v>
      </c>
      <c r="O37" s="79"/>
      <c r="P37" s="79"/>
    </row>
    <row r="38" spans="2:16" s="102" customFormat="1" ht="35.1" customHeight="1" x14ac:dyDescent="0.25">
      <c r="B38" s="77" t="s">
        <v>295</v>
      </c>
      <c r="C38" s="78" t="s">
        <v>296</v>
      </c>
      <c r="D38" s="78" t="s">
        <v>426</v>
      </c>
      <c r="E38" s="79" t="s">
        <v>430</v>
      </c>
      <c r="F38" s="44" t="s">
        <v>66</v>
      </c>
      <c r="G38" s="149">
        <v>45306</v>
      </c>
      <c r="H38" s="150">
        <v>45626</v>
      </c>
      <c r="I38" s="43">
        <v>1</v>
      </c>
      <c r="J38" s="44" t="s">
        <v>85</v>
      </c>
      <c r="K38" s="44" t="s">
        <v>87</v>
      </c>
      <c r="L38" s="157">
        <v>440000000</v>
      </c>
      <c r="M38" s="115">
        <v>0</v>
      </c>
      <c r="N38" s="44" t="s">
        <v>88</v>
      </c>
      <c r="O38" s="79"/>
      <c r="P38" s="79"/>
    </row>
    <row r="39" spans="2:16" s="102" customFormat="1" ht="35.1" customHeight="1" x14ac:dyDescent="0.25">
      <c r="B39" s="77" t="s">
        <v>295</v>
      </c>
      <c r="C39" s="78" t="s">
        <v>296</v>
      </c>
      <c r="D39" s="78" t="s">
        <v>426</v>
      </c>
      <c r="E39" s="79" t="s">
        <v>431</v>
      </c>
      <c r="F39" s="44" t="s">
        <v>66</v>
      </c>
      <c r="G39" s="149">
        <v>45306</v>
      </c>
      <c r="H39" s="150">
        <v>45626</v>
      </c>
      <c r="I39" s="43">
        <v>1</v>
      </c>
      <c r="J39" s="44" t="s">
        <v>85</v>
      </c>
      <c r="K39" s="44" t="s">
        <v>87</v>
      </c>
      <c r="L39" s="157">
        <v>10000000</v>
      </c>
      <c r="M39" s="115">
        <v>0</v>
      </c>
      <c r="N39" s="44" t="s">
        <v>88</v>
      </c>
      <c r="O39" s="79"/>
      <c r="P39" s="79"/>
    </row>
    <row r="40" spans="2:16" s="102" customFormat="1" ht="35.1" customHeight="1" x14ac:dyDescent="0.25">
      <c r="B40" s="77" t="s">
        <v>295</v>
      </c>
      <c r="C40" s="78" t="s">
        <v>296</v>
      </c>
      <c r="D40" s="78" t="s">
        <v>426</v>
      </c>
      <c r="E40" s="79" t="s">
        <v>432</v>
      </c>
      <c r="F40" s="44" t="s">
        <v>66</v>
      </c>
      <c r="G40" s="149">
        <v>45306</v>
      </c>
      <c r="H40" s="150">
        <v>45626</v>
      </c>
      <c r="I40" s="43">
        <v>1</v>
      </c>
      <c r="J40" s="44" t="s">
        <v>85</v>
      </c>
      <c r="K40" s="44" t="s">
        <v>87</v>
      </c>
      <c r="L40" s="157">
        <v>72000000</v>
      </c>
      <c r="M40" s="115">
        <v>0</v>
      </c>
      <c r="N40" s="44" t="s">
        <v>88</v>
      </c>
      <c r="O40" s="79"/>
      <c r="P40" s="79"/>
    </row>
    <row r="41" spans="2:16" s="102" customFormat="1" ht="35.1" customHeight="1" x14ac:dyDescent="0.25">
      <c r="B41" s="77" t="s">
        <v>295</v>
      </c>
      <c r="C41" s="78" t="s">
        <v>296</v>
      </c>
      <c r="D41" s="78" t="s">
        <v>426</v>
      </c>
      <c r="E41" s="79" t="s">
        <v>433</v>
      </c>
      <c r="F41" s="44" t="s">
        <v>66</v>
      </c>
      <c r="G41" s="149">
        <v>45306</v>
      </c>
      <c r="H41" s="150">
        <v>45626</v>
      </c>
      <c r="I41" s="43">
        <v>1</v>
      </c>
      <c r="J41" s="44" t="s">
        <v>85</v>
      </c>
      <c r="K41" s="44" t="s">
        <v>87</v>
      </c>
      <c r="L41" s="157">
        <v>0</v>
      </c>
      <c r="M41" s="115">
        <v>0</v>
      </c>
      <c r="N41" s="44" t="s">
        <v>88</v>
      </c>
      <c r="O41" s="79"/>
      <c r="P41" s="79"/>
    </row>
    <row r="42" spans="2:16" s="102" customFormat="1" ht="35.1" customHeight="1" x14ac:dyDescent="0.25">
      <c r="B42" s="77" t="s">
        <v>295</v>
      </c>
      <c r="C42" s="78" t="s">
        <v>296</v>
      </c>
      <c r="D42" s="78" t="s">
        <v>426</v>
      </c>
      <c r="E42" s="79" t="s">
        <v>434</v>
      </c>
      <c r="F42" s="44" t="s">
        <v>66</v>
      </c>
      <c r="G42" s="149">
        <v>45306</v>
      </c>
      <c r="H42" s="150">
        <v>45626</v>
      </c>
      <c r="I42" s="43">
        <v>1</v>
      </c>
      <c r="J42" s="44" t="s">
        <v>85</v>
      </c>
      <c r="K42" s="44" t="s">
        <v>87</v>
      </c>
      <c r="L42" s="216">
        <v>85000000</v>
      </c>
      <c r="M42" s="115">
        <v>0</v>
      </c>
      <c r="N42" s="44" t="s">
        <v>88</v>
      </c>
      <c r="O42" s="79"/>
      <c r="P42" s="79"/>
    </row>
    <row r="43" spans="2:16" s="102" customFormat="1" ht="35.1" customHeight="1" x14ac:dyDescent="0.25">
      <c r="B43" s="77" t="s">
        <v>295</v>
      </c>
      <c r="C43" s="78" t="s">
        <v>296</v>
      </c>
      <c r="D43" s="78" t="s">
        <v>426</v>
      </c>
      <c r="E43" s="153" t="s">
        <v>435</v>
      </c>
      <c r="F43" s="44" t="s">
        <v>66</v>
      </c>
      <c r="G43" s="149">
        <v>45306</v>
      </c>
      <c r="H43" s="150">
        <v>45626</v>
      </c>
      <c r="I43" s="43">
        <v>1</v>
      </c>
      <c r="J43" s="44" t="s">
        <v>85</v>
      </c>
      <c r="K43" s="44" t="s">
        <v>87</v>
      </c>
      <c r="L43" s="154">
        <v>0</v>
      </c>
      <c r="M43" s="115">
        <v>0</v>
      </c>
      <c r="N43" s="44" t="s">
        <v>88</v>
      </c>
      <c r="O43" s="79"/>
      <c r="P43" s="79"/>
    </row>
    <row r="44" spans="2:16" s="102" customFormat="1" ht="35.1" customHeight="1" x14ac:dyDescent="0.25">
      <c r="B44" s="77" t="s">
        <v>295</v>
      </c>
      <c r="C44" s="78" t="s">
        <v>296</v>
      </c>
      <c r="D44" s="78" t="s">
        <v>426</v>
      </c>
      <c r="E44" s="153" t="s">
        <v>436</v>
      </c>
      <c r="F44" s="44" t="s">
        <v>66</v>
      </c>
      <c r="G44" s="149">
        <v>45306</v>
      </c>
      <c r="H44" s="150">
        <v>45626</v>
      </c>
      <c r="I44" s="43">
        <v>1</v>
      </c>
      <c r="J44" s="44" t="s">
        <v>85</v>
      </c>
      <c r="K44" s="44" t="s">
        <v>87</v>
      </c>
      <c r="L44" s="155">
        <v>40000</v>
      </c>
      <c r="M44" s="115">
        <v>0</v>
      </c>
      <c r="N44" s="44" t="s">
        <v>88</v>
      </c>
      <c r="O44" s="79"/>
      <c r="P44" s="79"/>
    </row>
    <row r="45" spans="2:16" s="102" customFormat="1" ht="35.1" customHeight="1" x14ac:dyDescent="0.25">
      <c r="B45" s="77" t="s">
        <v>295</v>
      </c>
      <c r="C45" s="78" t="s">
        <v>296</v>
      </c>
      <c r="D45" s="78" t="s">
        <v>426</v>
      </c>
      <c r="E45" s="153" t="s">
        <v>437</v>
      </c>
      <c r="F45" s="44" t="s">
        <v>66</v>
      </c>
      <c r="G45" s="149">
        <v>45306</v>
      </c>
      <c r="H45" s="150">
        <v>45626</v>
      </c>
      <c r="I45" s="43">
        <v>1</v>
      </c>
      <c r="J45" s="44" t="s">
        <v>85</v>
      </c>
      <c r="K45" s="44" t="s">
        <v>87</v>
      </c>
      <c r="L45" s="156">
        <v>10000000</v>
      </c>
      <c r="M45" s="115">
        <v>0</v>
      </c>
      <c r="N45" s="44" t="s">
        <v>88</v>
      </c>
      <c r="O45" s="79"/>
      <c r="P45" s="79"/>
    </row>
    <row r="46" spans="2:16" s="102" customFormat="1" ht="35.1" customHeight="1" x14ac:dyDescent="0.25">
      <c r="B46" s="77" t="s">
        <v>295</v>
      </c>
      <c r="C46" s="78" t="s">
        <v>296</v>
      </c>
      <c r="D46" s="78" t="s">
        <v>426</v>
      </c>
      <c r="E46" s="153" t="s">
        <v>438</v>
      </c>
      <c r="F46" s="44" t="s">
        <v>66</v>
      </c>
      <c r="G46" s="149">
        <v>45306</v>
      </c>
      <c r="H46" s="150">
        <v>45626</v>
      </c>
      <c r="I46" s="43">
        <v>1</v>
      </c>
      <c r="J46" s="44" t="s">
        <v>85</v>
      </c>
      <c r="K46" s="44" t="s">
        <v>87</v>
      </c>
      <c r="L46" s="217">
        <v>0</v>
      </c>
      <c r="M46" s="115">
        <v>0</v>
      </c>
      <c r="N46" s="44" t="s">
        <v>88</v>
      </c>
      <c r="O46" s="79"/>
      <c r="P46" s="79"/>
    </row>
    <row r="47" spans="2:16" s="102" customFormat="1" ht="35.1" customHeight="1" x14ac:dyDescent="0.25">
      <c r="B47" s="77" t="s">
        <v>295</v>
      </c>
      <c r="C47" s="78" t="s">
        <v>296</v>
      </c>
      <c r="D47" s="78" t="s">
        <v>426</v>
      </c>
      <c r="E47" s="153" t="s">
        <v>439</v>
      </c>
      <c r="F47" s="44" t="s">
        <v>66</v>
      </c>
      <c r="G47" s="149">
        <v>45306</v>
      </c>
      <c r="H47" s="150">
        <v>45626</v>
      </c>
      <c r="I47" s="43">
        <v>1</v>
      </c>
      <c r="J47" s="44" t="s">
        <v>85</v>
      </c>
      <c r="K47" s="44" t="s">
        <v>87</v>
      </c>
      <c r="L47" s="155">
        <v>28000000</v>
      </c>
      <c r="M47" s="115">
        <v>0</v>
      </c>
      <c r="N47" s="44" t="s">
        <v>88</v>
      </c>
      <c r="O47" s="79"/>
      <c r="P47" s="79"/>
    </row>
    <row r="48" spans="2:16" s="102" customFormat="1" ht="35.1" customHeight="1" x14ac:dyDescent="0.25">
      <c r="B48" s="77" t="s">
        <v>295</v>
      </c>
      <c r="C48" s="78" t="s">
        <v>296</v>
      </c>
      <c r="D48" s="78" t="s">
        <v>426</v>
      </c>
      <c r="E48" s="153" t="s">
        <v>440</v>
      </c>
      <c r="F48" s="44" t="s">
        <v>66</v>
      </c>
      <c r="G48" s="149">
        <v>45306</v>
      </c>
      <c r="H48" s="150">
        <v>45626</v>
      </c>
      <c r="I48" s="43">
        <v>1</v>
      </c>
      <c r="J48" s="44" t="s">
        <v>85</v>
      </c>
      <c r="K48" s="44" t="s">
        <v>87</v>
      </c>
      <c r="L48" s="155">
        <v>28000000</v>
      </c>
      <c r="M48" s="115">
        <v>0</v>
      </c>
      <c r="N48" s="44" t="s">
        <v>88</v>
      </c>
      <c r="O48" s="79"/>
      <c r="P48" s="79"/>
    </row>
    <row r="49" spans="2:16" s="102" customFormat="1" ht="35.1" customHeight="1" x14ac:dyDescent="0.25">
      <c r="B49" s="77" t="s">
        <v>295</v>
      </c>
      <c r="C49" s="37" t="s">
        <v>297</v>
      </c>
      <c r="D49" s="78" t="s">
        <v>426</v>
      </c>
      <c r="E49" s="79" t="s">
        <v>441</v>
      </c>
      <c r="F49" s="44" t="s">
        <v>66</v>
      </c>
      <c r="G49" s="149">
        <v>45306</v>
      </c>
      <c r="H49" s="150">
        <v>45626</v>
      </c>
      <c r="I49" s="43">
        <v>1</v>
      </c>
      <c r="J49" s="44" t="s">
        <v>85</v>
      </c>
      <c r="K49" s="44" t="s">
        <v>87</v>
      </c>
      <c r="L49" s="158">
        <v>55000000</v>
      </c>
      <c r="M49" s="115">
        <v>0</v>
      </c>
      <c r="N49" s="44" t="s">
        <v>88</v>
      </c>
      <c r="O49" s="37"/>
      <c r="P49" s="37"/>
    </row>
    <row r="50" spans="2:16" s="102" customFormat="1" ht="35.1" customHeight="1" x14ac:dyDescent="0.25">
      <c r="B50" s="77" t="s">
        <v>295</v>
      </c>
      <c r="C50" s="37" t="s">
        <v>297</v>
      </c>
      <c r="D50" s="78" t="s">
        <v>426</v>
      </c>
      <c r="E50" s="79" t="s">
        <v>442</v>
      </c>
      <c r="F50" s="44" t="s">
        <v>66</v>
      </c>
      <c r="G50" s="149">
        <v>45306</v>
      </c>
      <c r="H50" s="150">
        <v>45626</v>
      </c>
      <c r="I50" s="43">
        <v>1</v>
      </c>
      <c r="J50" s="44" t="s">
        <v>85</v>
      </c>
      <c r="K50" s="44" t="s">
        <v>87</v>
      </c>
      <c r="L50" s="86">
        <v>28000000</v>
      </c>
      <c r="M50" s="115">
        <v>0</v>
      </c>
      <c r="N50" s="44" t="s">
        <v>88</v>
      </c>
      <c r="O50" s="37"/>
      <c r="P50" s="37"/>
    </row>
    <row r="51" spans="2:16" s="102" customFormat="1" ht="35.1" customHeight="1" x14ac:dyDescent="0.25">
      <c r="B51" s="77" t="s">
        <v>295</v>
      </c>
      <c r="C51" s="37" t="s">
        <v>298</v>
      </c>
      <c r="D51" s="78" t="s">
        <v>426</v>
      </c>
      <c r="E51" s="153" t="s">
        <v>444</v>
      </c>
      <c r="F51" s="44" t="s">
        <v>66</v>
      </c>
      <c r="G51" s="149">
        <v>45306</v>
      </c>
      <c r="H51" s="150">
        <v>45626</v>
      </c>
      <c r="I51" s="43">
        <v>1</v>
      </c>
      <c r="J51" s="44" t="s">
        <v>85</v>
      </c>
      <c r="K51" s="44" t="s">
        <v>87</v>
      </c>
      <c r="L51" s="155">
        <v>24000000</v>
      </c>
      <c r="M51" s="115">
        <v>0</v>
      </c>
      <c r="N51" s="44" t="s">
        <v>88</v>
      </c>
      <c r="O51" s="37"/>
      <c r="P51" s="37"/>
    </row>
    <row r="52" spans="2:16" s="102" customFormat="1" ht="35.1" customHeight="1" x14ac:dyDescent="0.25">
      <c r="B52" s="77" t="s">
        <v>295</v>
      </c>
      <c r="C52" s="79" t="s">
        <v>298</v>
      </c>
      <c r="D52" s="78" t="s">
        <v>426</v>
      </c>
      <c r="E52" s="153" t="s">
        <v>445</v>
      </c>
      <c r="F52" s="44" t="s">
        <v>66</v>
      </c>
      <c r="G52" s="149">
        <v>45306</v>
      </c>
      <c r="H52" s="150">
        <v>45626</v>
      </c>
      <c r="I52" s="43">
        <v>1</v>
      </c>
      <c r="J52" s="44" t="s">
        <v>85</v>
      </c>
      <c r="K52" s="44" t="s">
        <v>87</v>
      </c>
      <c r="L52" s="155">
        <v>24000000</v>
      </c>
      <c r="M52" s="115">
        <v>0</v>
      </c>
      <c r="N52" s="44" t="s">
        <v>88</v>
      </c>
      <c r="O52" s="79"/>
      <c r="P52" s="79"/>
    </row>
    <row r="53" spans="2:16" s="102" customFormat="1" ht="35.1" customHeight="1" x14ac:dyDescent="0.25">
      <c r="B53" s="77" t="s">
        <v>295</v>
      </c>
      <c r="C53" s="79" t="s">
        <v>298</v>
      </c>
      <c r="D53" s="78" t="s">
        <v>426</v>
      </c>
      <c r="E53" s="160" t="s">
        <v>446</v>
      </c>
      <c r="F53" s="44" t="s">
        <v>66</v>
      </c>
      <c r="G53" s="149">
        <v>45306</v>
      </c>
      <c r="H53" s="150">
        <v>45626</v>
      </c>
      <c r="I53" s="43">
        <v>1</v>
      </c>
      <c r="J53" s="44" t="s">
        <v>85</v>
      </c>
      <c r="K53" s="44" t="s">
        <v>87</v>
      </c>
      <c r="L53" s="155">
        <v>8000000</v>
      </c>
      <c r="M53" s="115">
        <v>0</v>
      </c>
      <c r="N53" s="44" t="s">
        <v>88</v>
      </c>
      <c r="O53" s="79"/>
      <c r="P53" s="79"/>
    </row>
    <row r="54" spans="2:16" s="102" customFormat="1" ht="35.1" customHeight="1" x14ac:dyDescent="0.25">
      <c r="B54" s="77" t="s">
        <v>295</v>
      </c>
      <c r="C54" s="37" t="s">
        <v>299</v>
      </c>
      <c r="D54" s="78" t="s">
        <v>426</v>
      </c>
      <c r="E54" s="79" t="s">
        <v>443</v>
      </c>
      <c r="F54" s="44" t="s">
        <v>66</v>
      </c>
      <c r="G54" s="149">
        <v>45306</v>
      </c>
      <c r="H54" s="150">
        <v>45626</v>
      </c>
      <c r="I54" s="43">
        <v>1</v>
      </c>
      <c r="J54" s="44" t="s">
        <v>85</v>
      </c>
      <c r="K54" s="44" t="s">
        <v>87</v>
      </c>
      <c r="L54" s="155">
        <v>100000000</v>
      </c>
      <c r="M54" s="115">
        <v>0</v>
      </c>
      <c r="N54" s="44" t="s">
        <v>88</v>
      </c>
      <c r="O54" s="37"/>
      <c r="P54" s="37"/>
    </row>
    <row r="55" spans="2:16" s="102" customFormat="1" ht="35.1" customHeight="1" x14ac:dyDescent="0.25">
      <c r="B55" s="77" t="s">
        <v>295</v>
      </c>
      <c r="C55" s="79" t="s">
        <v>299</v>
      </c>
      <c r="D55" s="78" t="s">
        <v>426</v>
      </c>
      <c r="E55" s="215" t="s">
        <v>442</v>
      </c>
      <c r="F55" s="44" t="s">
        <v>66</v>
      </c>
      <c r="G55" s="149">
        <v>45306</v>
      </c>
      <c r="H55" s="150">
        <v>45626</v>
      </c>
      <c r="I55" s="43">
        <v>1</v>
      </c>
      <c r="J55" s="44" t="s">
        <v>85</v>
      </c>
      <c r="K55" s="44" t="s">
        <v>87</v>
      </c>
      <c r="L55" s="155">
        <v>32000000</v>
      </c>
      <c r="M55" s="115">
        <v>0</v>
      </c>
      <c r="N55" s="44" t="s">
        <v>88</v>
      </c>
      <c r="O55" s="79"/>
      <c r="P55" s="79"/>
    </row>
    <row r="56" spans="2:16" s="102" customFormat="1" ht="35.1" customHeight="1" x14ac:dyDescent="0.25">
      <c r="B56" s="37" t="s">
        <v>300</v>
      </c>
      <c r="C56" s="37" t="s">
        <v>723</v>
      </c>
      <c r="D56" s="66" t="s">
        <v>698</v>
      </c>
      <c r="E56" s="79" t="s">
        <v>696</v>
      </c>
      <c r="F56" s="44" t="s">
        <v>672</v>
      </c>
      <c r="G56" s="78" t="s">
        <v>698</v>
      </c>
      <c r="H56" s="78" t="s">
        <v>698</v>
      </c>
      <c r="I56" s="43">
        <v>1</v>
      </c>
      <c r="J56" s="44" t="s">
        <v>85</v>
      </c>
      <c r="K56" s="78" t="s">
        <v>698</v>
      </c>
      <c r="L56" s="155">
        <v>0</v>
      </c>
      <c r="M56" s="115">
        <v>0</v>
      </c>
      <c r="N56" s="44" t="s">
        <v>88</v>
      </c>
      <c r="O56" s="37"/>
      <c r="P56" s="37"/>
    </row>
    <row r="57" spans="2:16" s="102" customFormat="1" ht="35.1" customHeight="1" x14ac:dyDescent="0.25">
      <c r="B57" s="79" t="s">
        <v>300</v>
      </c>
      <c r="C57" s="79" t="s">
        <v>724</v>
      </c>
      <c r="D57" s="78" t="s">
        <v>698</v>
      </c>
      <c r="E57" s="79" t="s">
        <v>697</v>
      </c>
      <c r="F57" s="44" t="s">
        <v>672</v>
      </c>
      <c r="G57" s="78" t="s">
        <v>698</v>
      </c>
      <c r="H57" s="78" t="s">
        <v>698</v>
      </c>
      <c r="I57" s="43">
        <v>1</v>
      </c>
      <c r="J57" s="44" t="s">
        <v>85</v>
      </c>
      <c r="K57" s="78" t="s">
        <v>698</v>
      </c>
      <c r="L57" s="209">
        <v>0</v>
      </c>
      <c r="M57" s="115">
        <v>0</v>
      </c>
      <c r="N57" s="44" t="s">
        <v>88</v>
      </c>
      <c r="O57" s="79"/>
      <c r="P57" s="79"/>
    </row>
    <row r="58" spans="2:16" s="102" customFormat="1" ht="35.1" customHeight="1" x14ac:dyDescent="0.25">
      <c r="B58" s="37" t="s">
        <v>300</v>
      </c>
      <c r="C58" s="37" t="s">
        <v>301</v>
      </c>
      <c r="D58" s="78" t="s">
        <v>698</v>
      </c>
      <c r="E58" s="79" t="s">
        <v>697</v>
      </c>
      <c r="F58" s="44" t="s">
        <v>672</v>
      </c>
      <c r="G58" s="78" t="s">
        <v>698</v>
      </c>
      <c r="H58" s="78" t="s">
        <v>698</v>
      </c>
      <c r="I58" s="43">
        <v>1</v>
      </c>
      <c r="J58" s="44" t="s">
        <v>85</v>
      </c>
      <c r="K58" s="78" t="s">
        <v>698</v>
      </c>
      <c r="L58" s="209">
        <v>0</v>
      </c>
      <c r="M58" s="115">
        <v>0</v>
      </c>
      <c r="N58" s="44" t="s">
        <v>88</v>
      </c>
      <c r="O58" s="37"/>
      <c r="P58" s="37"/>
    </row>
    <row r="59" spans="2:16" s="102" customFormat="1" ht="35.1" customHeight="1" x14ac:dyDescent="0.25">
      <c r="B59" s="37" t="s">
        <v>300</v>
      </c>
      <c r="C59" s="76" t="s">
        <v>302</v>
      </c>
      <c r="D59" s="78" t="s">
        <v>698</v>
      </c>
      <c r="E59" s="79" t="s">
        <v>697</v>
      </c>
      <c r="F59" s="44" t="s">
        <v>672</v>
      </c>
      <c r="G59" s="78" t="s">
        <v>698</v>
      </c>
      <c r="H59" s="78" t="s">
        <v>698</v>
      </c>
      <c r="I59" s="43">
        <v>1</v>
      </c>
      <c r="J59" s="44" t="s">
        <v>85</v>
      </c>
      <c r="K59" s="78" t="s">
        <v>698</v>
      </c>
      <c r="L59" s="86">
        <v>0</v>
      </c>
      <c r="M59" s="115">
        <v>0</v>
      </c>
      <c r="N59" s="44" t="s">
        <v>88</v>
      </c>
      <c r="O59" s="37"/>
      <c r="P59" s="37"/>
    </row>
    <row r="60" spans="2:16" s="102" customFormat="1" ht="35.1" customHeight="1" x14ac:dyDescent="0.25">
      <c r="B60" s="79" t="s">
        <v>300</v>
      </c>
      <c r="C60" s="76" t="s">
        <v>720</v>
      </c>
      <c r="D60" s="78" t="s">
        <v>721</v>
      </c>
      <c r="E60" s="74" t="s">
        <v>719</v>
      </c>
      <c r="F60" s="44" t="s">
        <v>672</v>
      </c>
      <c r="G60" s="78" t="s">
        <v>698</v>
      </c>
      <c r="H60" s="78" t="s">
        <v>698</v>
      </c>
      <c r="I60" s="43">
        <v>1</v>
      </c>
      <c r="J60" s="44" t="s">
        <v>85</v>
      </c>
      <c r="K60" s="78" t="s">
        <v>721</v>
      </c>
      <c r="L60" s="86">
        <v>0</v>
      </c>
      <c r="M60" s="115">
        <v>0</v>
      </c>
      <c r="N60" s="44" t="s">
        <v>88</v>
      </c>
      <c r="O60" s="79"/>
      <c r="P60" s="79"/>
    </row>
    <row r="61" spans="2:16" s="102" customFormat="1" ht="35.1" customHeight="1" x14ac:dyDescent="0.25">
      <c r="B61" s="37" t="s">
        <v>303</v>
      </c>
      <c r="C61" s="66" t="s">
        <v>304</v>
      </c>
      <c r="D61" s="10" t="s">
        <v>674</v>
      </c>
      <c r="E61" s="203" t="s">
        <v>669</v>
      </c>
      <c r="F61" s="44" t="s">
        <v>672</v>
      </c>
      <c r="G61" s="197" t="s">
        <v>668</v>
      </c>
      <c r="H61" s="197" t="s">
        <v>195</v>
      </c>
      <c r="I61" s="43">
        <v>1</v>
      </c>
      <c r="J61" s="44" t="s">
        <v>85</v>
      </c>
      <c r="K61" s="79" t="s">
        <v>87</v>
      </c>
      <c r="L61" s="86">
        <v>40000000</v>
      </c>
      <c r="M61" s="115">
        <v>0</v>
      </c>
      <c r="N61" s="44" t="s">
        <v>88</v>
      </c>
      <c r="O61" s="37"/>
      <c r="P61" s="37"/>
    </row>
    <row r="62" spans="2:16" s="102" customFormat="1" ht="35.1" customHeight="1" x14ac:dyDescent="0.25">
      <c r="B62" s="37" t="s">
        <v>303</v>
      </c>
      <c r="C62" s="66" t="s">
        <v>304</v>
      </c>
      <c r="D62" s="10" t="s">
        <v>674</v>
      </c>
      <c r="E62" s="203" t="s">
        <v>670</v>
      </c>
      <c r="F62" s="44" t="s">
        <v>672</v>
      </c>
      <c r="G62" s="197" t="s">
        <v>668</v>
      </c>
      <c r="H62" s="197" t="s">
        <v>195</v>
      </c>
      <c r="I62" s="43">
        <v>1</v>
      </c>
      <c r="J62" s="44" t="s">
        <v>85</v>
      </c>
      <c r="K62" s="79" t="s">
        <v>87</v>
      </c>
      <c r="L62" s="86">
        <v>120000000</v>
      </c>
      <c r="M62" s="115">
        <v>0</v>
      </c>
      <c r="N62" s="44" t="s">
        <v>88</v>
      </c>
      <c r="O62" s="37"/>
      <c r="P62" s="37"/>
    </row>
    <row r="63" spans="2:16" s="102" customFormat="1" ht="35.1" customHeight="1" x14ac:dyDescent="0.25">
      <c r="B63" s="79" t="s">
        <v>303</v>
      </c>
      <c r="C63" s="78" t="s">
        <v>304</v>
      </c>
      <c r="D63" s="10" t="s">
        <v>674</v>
      </c>
      <c r="E63" s="203" t="s">
        <v>671</v>
      </c>
      <c r="F63" s="44" t="s">
        <v>672</v>
      </c>
      <c r="G63" s="198">
        <v>45550</v>
      </c>
      <c r="H63" s="197" t="s">
        <v>675</v>
      </c>
      <c r="I63" s="43">
        <v>1</v>
      </c>
      <c r="J63" s="44" t="s">
        <v>85</v>
      </c>
      <c r="K63" s="79" t="s">
        <v>87</v>
      </c>
      <c r="L63" s="86">
        <v>80000000</v>
      </c>
      <c r="M63" s="115">
        <v>0</v>
      </c>
      <c r="N63" s="44" t="s">
        <v>88</v>
      </c>
      <c r="O63" s="79"/>
      <c r="P63" s="79"/>
    </row>
    <row r="64" spans="2:16" s="102" customFormat="1" ht="35.1" customHeight="1" x14ac:dyDescent="0.25">
      <c r="B64" s="37" t="s">
        <v>303</v>
      </c>
      <c r="C64" s="66" t="s">
        <v>305</v>
      </c>
      <c r="D64" s="10" t="s">
        <v>667</v>
      </c>
      <c r="E64" s="65" t="s">
        <v>660</v>
      </c>
      <c r="F64" s="44" t="s">
        <v>659</v>
      </c>
      <c r="G64" s="196" t="s">
        <v>668</v>
      </c>
      <c r="H64" s="196" t="s">
        <v>195</v>
      </c>
      <c r="I64" s="43">
        <v>1</v>
      </c>
      <c r="J64" s="44" t="s">
        <v>85</v>
      </c>
      <c r="K64" s="37" t="s">
        <v>87</v>
      </c>
      <c r="L64" s="86">
        <v>35000000</v>
      </c>
      <c r="M64" s="115">
        <v>0</v>
      </c>
      <c r="N64" s="44" t="s">
        <v>88</v>
      </c>
      <c r="O64" s="37"/>
      <c r="P64" s="37"/>
    </row>
    <row r="65" spans="2:16" s="102" customFormat="1" ht="35.1" customHeight="1" x14ac:dyDescent="0.25">
      <c r="B65" s="79" t="s">
        <v>303</v>
      </c>
      <c r="C65" s="78" t="s">
        <v>305</v>
      </c>
      <c r="D65" s="78" t="s">
        <v>426</v>
      </c>
      <c r="E65" s="65" t="s">
        <v>701</v>
      </c>
      <c r="F65" s="44" t="s">
        <v>659</v>
      </c>
      <c r="G65" s="196" t="s">
        <v>668</v>
      </c>
      <c r="H65" s="196" t="s">
        <v>195</v>
      </c>
      <c r="I65" s="43">
        <v>1</v>
      </c>
      <c r="J65" s="44" t="s">
        <v>85</v>
      </c>
      <c r="K65" s="79" t="s">
        <v>87</v>
      </c>
      <c r="L65" s="86">
        <v>1000000</v>
      </c>
      <c r="M65" s="115">
        <v>0</v>
      </c>
      <c r="N65" s="44" t="s">
        <v>88</v>
      </c>
      <c r="O65" s="79"/>
      <c r="P65" s="79"/>
    </row>
    <row r="66" spans="2:16" s="102" customFormat="1" ht="35.1" customHeight="1" x14ac:dyDescent="0.25">
      <c r="B66" s="37" t="s">
        <v>303</v>
      </c>
      <c r="C66" s="66" t="s">
        <v>305</v>
      </c>
      <c r="D66" s="78" t="s">
        <v>426</v>
      </c>
      <c r="E66" s="65" t="s">
        <v>661</v>
      </c>
      <c r="F66" s="44" t="s">
        <v>659</v>
      </c>
      <c r="G66" s="196" t="s">
        <v>668</v>
      </c>
      <c r="H66" s="196" t="s">
        <v>195</v>
      </c>
      <c r="I66" s="43">
        <v>1</v>
      </c>
      <c r="J66" s="44" t="s">
        <v>85</v>
      </c>
      <c r="K66" s="79" t="s">
        <v>87</v>
      </c>
      <c r="L66" s="86">
        <v>2000000</v>
      </c>
      <c r="M66" s="115">
        <v>0</v>
      </c>
      <c r="N66" s="44" t="s">
        <v>88</v>
      </c>
      <c r="O66" s="37"/>
      <c r="P66" s="37"/>
    </row>
    <row r="67" spans="2:16" s="102" customFormat="1" ht="35.1" customHeight="1" x14ac:dyDescent="0.25">
      <c r="B67" s="79" t="s">
        <v>303</v>
      </c>
      <c r="C67" s="78" t="s">
        <v>305</v>
      </c>
      <c r="D67" s="78" t="s">
        <v>426</v>
      </c>
      <c r="E67" s="65" t="s">
        <v>662</v>
      </c>
      <c r="F67" s="44" t="s">
        <v>659</v>
      </c>
      <c r="G67" s="196" t="s">
        <v>668</v>
      </c>
      <c r="H67" s="196" t="s">
        <v>195</v>
      </c>
      <c r="I67" s="43">
        <v>1</v>
      </c>
      <c r="J67" s="44" t="s">
        <v>85</v>
      </c>
      <c r="K67" s="79" t="s">
        <v>87</v>
      </c>
      <c r="L67" s="86">
        <v>8000000</v>
      </c>
      <c r="M67" s="115">
        <v>0</v>
      </c>
      <c r="N67" s="44" t="s">
        <v>88</v>
      </c>
      <c r="O67" s="79"/>
      <c r="P67" s="79"/>
    </row>
    <row r="68" spans="2:16" s="102" customFormat="1" ht="35.1" customHeight="1" x14ac:dyDescent="0.25">
      <c r="B68" s="79" t="s">
        <v>303</v>
      </c>
      <c r="C68" s="78" t="s">
        <v>305</v>
      </c>
      <c r="D68" s="78" t="s">
        <v>426</v>
      </c>
      <c r="E68" s="65" t="s">
        <v>663</v>
      </c>
      <c r="F68" s="44" t="s">
        <v>659</v>
      </c>
      <c r="G68" s="196" t="s">
        <v>668</v>
      </c>
      <c r="H68" s="196" t="s">
        <v>195</v>
      </c>
      <c r="I68" s="43">
        <v>1</v>
      </c>
      <c r="J68" s="44" t="s">
        <v>85</v>
      </c>
      <c r="K68" s="79" t="s">
        <v>87</v>
      </c>
      <c r="L68" s="86">
        <v>25000000</v>
      </c>
      <c r="M68" s="115">
        <v>0</v>
      </c>
      <c r="N68" s="44" t="s">
        <v>88</v>
      </c>
      <c r="O68" s="79"/>
      <c r="P68" s="79"/>
    </row>
    <row r="69" spans="2:16" s="102" customFormat="1" ht="35.1" customHeight="1" x14ac:dyDescent="0.25">
      <c r="B69" s="79" t="s">
        <v>303</v>
      </c>
      <c r="C69" s="78" t="s">
        <v>305</v>
      </c>
      <c r="D69" s="78" t="s">
        <v>426</v>
      </c>
      <c r="E69" s="65" t="s">
        <v>664</v>
      </c>
      <c r="F69" s="44" t="s">
        <v>659</v>
      </c>
      <c r="G69" s="196" t="s">
        <v>668</v>
      </c>
      <c r="H69" s="196" t="s">
        <v>195</v>
      </c>
      <c r="I69" s="43">
        <v>1</v>
      </c>
      <c r="J69" s="44" t="s">
        <v>85</v>
      </c>
      <c r="K69" s="79" t="s">
        <v>87</v>
      </c>
      <c r="L69" s="86">
        <v>6000000</v>
      </c>
      <c r="M69" s="115">
        <v>0</v>
      </c>
      <c r="N69" s="44" t="s">
        <v>88</v>
      </c>
      <c r="O69" s="79"/>
      <c r="P69" s="79"/>
    </row>
    <row r="70" spans="2:16" s="102" customFormat="1" ht="35.1" customHeight="1" x14ac:dyDescent="0.25">
      <c r="B70" s="79" t="s">
        <v>303</v>
      </c>
      <c r="C70" s="78" t="s">
        <v>305</v>
      </c>
      <c r="D70" s="78" t="s">
        <v>426</v>
      </c>
      <c r="E70" s="65" t="s">
        <v>665</v>
      </c>
      <c r="F70" s="44" t="s">
        <v>659</v>
      </c>
      <c r="G70" s="196" t="s">
        <v>668</v>
      </c>
      <c r="H70" s="196" t="s">
        <v>195</v>
      </c>
      <c r="I70" s="43">
        <v>1</v>
      </c>
      <c r="J70" s="44" t="s">
        <v>85</v>
      </c>
      <c r="K70" s="79" t="s">
        <v>87</v>
      </c>
      <c r="L70" s="86">
        <v>4000000</v>
      </c>
      <c r="M70" s="115">
        <v>0</v>
      </c>
      <c r="N70" s="44" t="s">
        <v>88</v>
      </c>
      <c r="O70" s="79"/>
      <c r="P70" s="79"/>
    </row>
    <row r="71" spans="2:16" s="102" customFormat="1" ht="35.1" customHeight="1" x14ac:dyDescent="0.25">
      <c r="B71" s="79" t="s">
        <v>303</v>
      </c>
      <c r="C71" s="78" t="s">
        <v>305</v>
      </c>
      <c r="D71" s="78" t="s">
        <v>426</v>
      </c>
      <c r="E71" s="65" t="s">
        <v>666</v>
      </c>
      <c r="F71" s="44" t="s">
        <v>659</v>
      </c>
      <c r="G71" s="196" t="s">
        <v>668</v>
      </c>
      <c r="H71" s="196" t="s">
        <v>195</v>
      </c>
      <c r="I71" s="43">
        <v>1</v>
      </c>
      <c r="J71" s="44" t="s">
        <v>85</v>
      </c>
      <c r="K71" s="79" t="s">
        <v>87</v>
      </c>
      <c r="L71" s="86">
        <v>4000000</v>
      </c>
      <c r="M71" s="115">
        <v>0</v>
      </c>
      <c r="N71" s="44" t="s">
        <v>88</v>
      </c>
      <c r="O71" s="79"/>
      <c r="P71" s="79"/>
    </row>
    <row r="72" spans="2:16" s="102" customFormat="1" ht="35.1" customHeight="1" x14ac:dyDescent="0.25">
      <c r="B72" s="79" t="s">
        <v>303</v>
      </c>
      <c r="C72" s="78" t="s">
        <v>305</v>
      </c>
      <c r="D72" s="78" t="s">
        <v>426</v>
      </c>
      <c r="E72" s="65" t="s">
        <v>676</v>
      </c>
      <c r="F72" s="44" t="s">
        <v>672</v>
      </c>
      <c r="G72" s="205" t="s">
        <v>668</v>
      </c>
      <c r="H72" s="205" t="s">
        <v>195</v>
      </c>
      <c r="I72" s="43">
        <v>1</v>
      </c>
      <c r="J72" s="44" t="s">
        <v>85</v>
      </c>
      <c r="K72" s="79" t="s">
        <v>87</v>
      </c>
      <c r="L72" s="86">
        <v>100000000</v>
      </c>
      <c r="M72" s="115">
        <v>0</v>
      </c>
      <c r="N72" s="44" t="s">
        <v>88</v>
      </c>
      <c r="O72" s="79"/>
      <c r="P72" s="79"/>
    </row>
    <row r="73" spans="2:16" s="102" customFormat="1" ht="35.1" customHeight="1" x14ac:dyDescent="0.25">
      <c r="B73" s="79" t="s">
        <v>303</v>
      </c>
      <c r="C73" s="78" t="s">
        <v>305</v>
      </c>
      <c r="D73" s="78" t="s">
        <v>426</v>
      </c>
      <c r="E73" s="65" t="s">
        <v>677</v>
      </c>
      <c r="F73" s="44" t="s">
        <v>672</v>
      </c>
      <c r="G73" s="205" t="s">
        <v>681</v>
      </c>
      <c r="H73" s="205" t="s">
        <v>681</v>
      </c>
      <c r="I73" s="43">
        <v>1</v>
      </c>
      <c r="J73" s="44" t="s">
        <v>85</v>
      </c>
      <c r="K73" s="79" t="s">
        <v>87</v>
      </c>
      <c r="L73" s="86">
        <v>0</v>
      </c>
      <c r="M73" s="115">
        <v>0</v>
      </c>
      <c r="N73" s="44" t="s">
        <v>88</v>
      </c>
      <c r="O73" s="79"/>
      <c r="P73" s="79"/>
    </row>
    <row r="74" spans="2:16" s="102" customFormat="1" ht="35.1" customHeight="1" x14ac:dyDescent="0.25">
      <c r="B74" s="79" t="s">
        <v>303</v>
      </c>
      <c r="C74" s="78" t="s">
        <v>305</v>
      </c>
      <c r="D74" s="78" t="s">
        <v>426</v>
      </c>
      <c r="E74" s="65" t="s">
        <v>678</v>
      </c>
      <c r="F74" s="44" t="s">
        <v>672</v>
      </c>
      <c r="G74" s="205" t="s">
        <v>682</v>
      </c>
      <c r="H74" s="205" t="s">
        <v>682</v>
      </c>
      <c r="I74" s="43">
        <v>1</v>
      </c>
      <c r="J74" s="44" t="s">
        <v>85</v>
      </c>
      <c r="K74" s="79" t="s">
        <v>87</v>
      </c>
      <c r="L74" s="86">
        <v>4000000</v>
      </c>
      <c r="M74" s="115">
        <v>0</v>
      </c>
      <c r="N74" s="44" t="s">
        <v>88</v>
      </c>
      <c r="O74" s="79"/>
      <c r="P74" s="79"/>
    </row>
    <row r="75" spans="2:16" s="102" customFormat="1" ht="35.1" customHeight="1" x14ac:dyDescent="0.25">
      <c r="B75" s="79" t="s">
        <v>303</v>
      </c>
      <c r="C75" s="78" t="s">
        <v>305</v>
      </c>
      <c r="D75" s="78" t="s">
        <v>426</v>
      </c>
      <c r="E75" s="48" t="s">
        <v>679</v>
      </c>
      <c r="F75" s="44" t="s">
        <v>672</v>
      </c>
      <c r="G75" s="198">
        <v>45294</v>
      </c>
      <c r="H75" s="198">
        <v>45294</v>
      </c>
      <c r="I75" s="43">
        <v>1</v>
      </c>
      <c r="J75" s="44" t="s">
        <v>85</v>
      </c>
      <c r="K75" s="79" t="s">
        <v>87</v>
      </c>
      <c r="L75" s="86">
        <v>4000000</v>
      </c>
      <c r="M75" s="115">
        <v>0</v>
      </c>
      <c r="N75" s="44" t="s">
        <v>88</v>
      </c>
      <c r="O75" s="79"/>
      <c r="P75" s="79"/>
    </row>
    <row r="76" spans="2:16" s="102" customFormat="1" ht="35.1" customHeight="1" x14ac:dyDescent="0.25">
      <c r="B76" s="79" t="s">
        <v>303</v>
      </c>
      <c r="C76" s="78" t="s">
        <v>305</v>
      </c>
      <c r="D76" s="78" t="s">
        <v>426</v>
      </c>
      <c r="E76" s="48" t="s">
        <v>680</v>
      </c>
      <c r="F76" s="44" t="s">
        <v>672</v>
      </c>
      <c r="G76" s="205" t="s">
        <v>683</v>
      </c>
      <c r="H76" s="205" t="s">
        <v>683</v>
      </c>
      <c r="I76" s="43">
        <v>1</v>
      </c>
      <c r="J76" s="44" t="s">
        <v>85</v>
      </c>
      <c r="K76" s="79" t="s">
        <v>87</v>
      </c>
      <c r="L76" s="86">
        <v>9000000</v>
      </c>
      <c r="M76" s="115">
        <v>0</v>
      </c>
      <c r="N76" s="44" t="s">
        <v>88</v>
      </c>
      <c r="O76" s="79"/>
      <c r="P76" s="79"/>
    </row>
    <row r="77" spans="2:16" s="102" customFormat="1" ht="24" customHeight="1" x14ac:dyDescent="0.25">
      <c r="B77" s="37" t="s">
        <v>306</v>
      </c>
      <c r="C77" s="37" t="s">
        <v>307</v>
      </c>
      <c r="D77" s="10" t="s">
        <v>686</v>
      </c>
      <c r="E77" s="48" t="s">
        <v>684</v>
      </c>
      <c r="F77" s="44" t="s">
        <v>673</v>
      </c>
      <c r="G77" s="206">
        <v>45323</v>
      </c>
      <c r="H77" s="206">
        <v>45481</v>
      </c>
      <c r="I77" s="43">
        <v>1</v>
      </c>
      <c r="J77" s="44" t="s">
        <v>85</v>
      </c>
      <c r="K77" s="79" t="s">
        <v>87</v>
      </c>
      <c r="L77" s="86">
        <v>3700000</v>
      </c>
      <c r="M77" s="115">
        <v>0</v>
      </c>
      <c r="N77" s="44" t="s">
        <v>88</v>
      </c>
      <c r="O77" s="37"/>
      <c r="P77" s="37"/>
    </row>
    <row r="78" spans="2:16" s="102" customFormat="1" ht="35.1" customHeight="1" x14ac:dyDescent="0.25">
      <c r="B78" s="37" t="s">
        <v>306</v>
      </c>
      <c r="C78" s="37" t="s">
        <v>307</v>
      </c>
      <c r="D78" s="78" t="s">
        <v>426</v>
      </c>
      <c r="E78" s="48" t="s">
        <v>685</v>
      </c>
      <c r="F78" s="44" t="s">
        <v>673</v>
      </c>
      <c r="G78" s="206">
        <v>45355</v>
      </c>
      <c r="H78" s="206">
        <v>45412</v>
      </c>
      <c r="I78" s="43">
        <v>1</v>
      </c>
      <c r="J78" s="44" t="s">
        <v>85</v>
      </c>
      <c r="K78" s="79" t="s">
        <v>87</v>
      </c>
      <c r="L78" s="86">
        <v>4000000</v>
      </c>
      <c r="M78" s="115">
        <v>0</v>
      </c>
      <c r="N78" s="44" t="s">
        <v>88</v>
      </c>
      <c r="O78" s="37"/>
      <c r="P78" s="37"/>
    </row>
    <row r="79" spans="2:16" s="102" customFormat="1" ht="35.1" customHeight="1" x14ac:dyDescent="0.25">
      <c r="B79" s="37" t="s">
        <v>306</v>
      </c>
      <c r="C79" s="37" t="s">
        <v>308</v>
      </c>
      <c r="D79" s="10" t="s">
        <v>688</v>
      </c>
      <c r="E79" s="207" t="s">
        <v>687</v>
      </c>
      <c r="F79" s="44" t="s">
        <v>673</v>
      </c>
      <c r="G79" s="206">
        <v>45518</v>
      </c>
      <c r="H79" s="206">
        <v>45560</v>
      </c>
      <c r="I79" s="43">
        <v>1</v>
      </c>
      <c r="J79" s="44" t="s">
        <v>85</v>
      </c>
      <c r="K79" s="79" t="s">
        <v>87</v>
      </c>
      <c r="L79" s="86">
        <v>11000000</v>
      </c>
      <c r="M79" s="115">
        <v>0</v>
      </c>
      <c r="N79" s="44" t="s">
        <v>88</v>
      </c>
      <c r="O79" s="37"/>
      <c r="P79" s="37"/>
    </row>
    <row r="80" spans="2:16" s="102" customFormat="1" ht="35.1" customHeight="1" x14ac:dyDescent="0.25">
      <c r="B80" s="37" t="s">
        <v>306</v>
      </c>
      <c r="C80" s="66" t="s">
        <v>309</v>
      </c>
      <c r="D80" s="10" t="s">
        <v>691</v>
      </c>
      <c r="E80" s="207" t="s">
        <v>689</v>
      </c>
      <c r="F80" s="44" t="s">
        <v>673</v>
      </c>
      <c r="G80" s="208">
        <v>45579</v>
      </c>
      <c r="H80" s="208">
        <v>45579</v>
      </c>
      <c r="I80" s="43">
        <v>1</v>
      </c>
      <c r="J80" s="44" t="s">
        <v>85</v>
      </c>
      <c r="K80" s="79" t="s">
        <v>87</v>
      </c>
      <c r="L80" s="86">
        <v>5000000</v>
      </c>
      <c r="M80" s="115">
        <v>0</v>
      </c>
      <c r="N80" s="44" t="s">
        <v>88</v>
      </c>
      <c r="O80" s="37"/>
      <c r="P80" s="37"/>
    </row>
    <row r="81" spans="2:16" s="102" customFormat="1" ht="35.1" customHeight="1" x14ac:dyDescent="0.25">
      <c r="B81" s="79" t="s">
        <v>306</v>
      </c>
      <c r="C81" s="78" t="s">
        <v>309</v>
      </c>
      <c r="D81" s="10" t="s">
        <v>691</v>
      </c>
      <c r="E81" s="207" t="s">
        <v>690</v>
      </c>
      <c r="F81" s="44" t="s">
        <v>673</v>
      </c>
      <c r="G81" s="208">
        <v>45432</v>
      </c>
      <c r="H81" s="208">
        <v>45435</v>
      </c>
      <c r="I81" s="43">
        <v>1</v>
      </c>
      <c r="J81" s="44" t="s">
        <v>85</v>
      </c>
      <c r="K81" s="79" t="s">
        <v>87</v>
      </c>
      <c r="L81" s="86">
        <v>1100000</v>
      </c>
      <c r="M81" s="115">
        <v>0</v>
      </c>
      <c r="N81" s="44" t="s">
        <v>88</v>
      </c>
      <c r="O81" s="79"/>
      <c r="P81" s="79"/>
    </row>
    <row r="82" spans="2:16" s="102" customFormat="1" ht="35.1" customHeight="1" x14ac:dyDescent="0.25">
      <c r="B82" s="37" t="s">
        <v>306</v>
      </c>
      <c r="C82" s="37" t="s">
        <v>310</v>
      </c>
      <c r="D82" s="10" t="s">
        <v>692</v>
      </c>
      <c r="E82" s="111" t="s">
        <v>758</v>
      </c>
      <c r="F82" s="44" t="s">
        <v>673</v>
      </c>
      <c r="G82" s="208">
        <v>45432</v>
      </c>
      <c r="H82" s="208">
        <v>45435</v>
      </c>
      <c r="I82" s="43">
        <v>1</v>
      </c>
      <c r="J82" s="44" t="s">
        <v>85</v>
      </c>
      <c r="K82" s="79" t="s">
        <v>87</v>
      </c>
      <c r="L82" s="86">
        <v>0</v>
      </c>
      <c r="M82" s="115">
        <v>0</v>
      </c>
      <c r="N82" s="44" t="s">
        <v>88</v>
      </c>
      <c r="O82" s="37"/>
      <c r="P82" s="37"/>
    </row>
    <row r="83" spans="2:16" s="102" customFormat="1" ht="35.1" customHeight="1" x14ac:dyDescent="0.25">
      <c r="B83" s="37" t="s">
        <v>306</v>
      </c>
      <c r="C83" s="66" t="s">
        <v>311</v>
      </c>
      <c r="D83" s="10" t="s">
        <v>695</v>
      </c>
      <c r="E83" s="183" t="s">
        <v>694</v>
      </c>
      <c r="F83" s="44" t="s">
        <v>693</v>
      </c>
      <c r="G83" s="38">
        <v>45292</v>
      </c>
      <c r="H83" s="39" t="s">
        <v>237</v>
      </c>
      <c r="I83" s="43">
        <v>1</v>
      </c>
      <c r="J83" s="44" t="s">
        <v>85</v>
      </c>
      <c r="K83" s="79" t="s">
        <v>87</v>
      </c>
      <c r="L83" s="86">
        <v>38143850</v>
      </c>
      <c r="M83" s="115">
        <v>0</v>
      </c>
      <c r="N83" s="44" t="s">
        <v>88</v>
      </c>
      <c r="O83" s="37"/>
      <c r="P83" s="37"/>
    </row>
    <row r="84" spans="2:16" s="102" customFormat="1" ht="35.1" customHeight="1" x14ac:dyDescent="0.25">
      <c r="B84" s="66" t="s">
        <v>312</v>
      </c>
      <c r="C84" s="37" t="s">
        <v>313</v>
      </c>
      <c r="D84" s="66" t="s">
        <v>148</v>
      </c>
      <c r="E84" s="68" t="s">
        <v>236</v>
      </c>
      <c r="F84" s="44" t="s">
        <v>34</v>
      </c>
      <c r="G84" s="38">
        <v>45292</v>
      </c>
      <c r="H84" s="39" t="s">
        <v>237</v>
      </c>
      <c r="I84" s="43">
        <v>1</v>
      </c>
      <c r="J84" s="44" t="s">
        <v>85</v>
      </c>
      <c r="K84" s="37" t="s">
        <v>238</v>
      </c>
      <c r="L84" s="86">
        <v>3000000</v>
      </c>
      <c r="M84" s="115">
        <v>0</v>
      </c>
      <c r="N84" s="44" t="s">
        <v>88</v>
      </c>
      <c r="O84" s="37"/>
      <c r="P84" s="37"/>
    </row>
    <row r="85" spans="2:16" s="102" customFormat="1" ht="35.1" customHeight="1" x14ac:dyDescent="0.25">
      <c r="B85" s="66" t="s">
        <v>312</v>
      </c>
      <c r="C85" s="37" t="s">
        <v>313</v>
      </c>
      <c r="D85" s="66" t="s">
        <v>148</v>
      </c>
      <c r="E85" s="68" t="s">
        <v>239</v>
      </c>
      <c r="F85" s="44" t="s">
        <v>34</v>
      </c>
      <c r="G85" s="38">
        <v>45292</v>
      </c>
      <c r="H85" s="39" t="s">
        <v>237</v>
      </c>
      <c r="I85" s="43">
        <v>1</v>
      </c>
      <c r="J85" s="44" t="s">
        <v>85</v>
      </c>
      <c r="K85" s="37" t="s">
        <v>238</v>
      </c>
      <c r="L85" s="86">
        <v>10000000</v>
      </c>
      <c r="M85" s="115">
        <v>0</v>
      </c>
      <c r="N85" s="44" t="s">
        <v>88</v>
      </c>
      <c r="O85" s="37"/>
      <c r="P85" s="37"/>
    </row>
    <row r="86" spans="2:16" s="102" customFormat="1" ht="35.1" customHeight="1" x14ac:dyDescent="0.25">
      <c r="B86" s="66" t="s">
        <v>312</v>
      </c>
      <c r="C86" s="37" t="s">
        <v>313</v>
      </c>
      <c r="D86" s="66" t="s">
        <v>148</v>
      </c>
      <c r="E86" s="68" t="s">
        <v>240</v>
      </c>
      <c r="F86" s="44" t="s">
        <v>34</v>
      </c>
      <c r="G86" s="38">
        <v>45292</v>
      </c>
      <c r="H86" s="39" t="s">
        <v>237</v>
      </c>
      <c r="I86" s="43">
        <v>1</v>
      </c>
      <c r="J86" s="44" t="s">
        <v>85</v>
      </c>
      <c r="K86" s="37" t="s">
        <v>238</v>
      </c>
      <c r="L86" s="86">
        <v>60000000</v>
      </c>
      <c r="M86" s="115">
        <v>0</v>
      </c>
      <c r="N86" s="44" t="s">
        <v>88</v>
      </c>
      <c r="O86" s="37"/>
      <c r="P86" s="37"/>
    </row>
    <row r="87" spans="2:16" s="102" customFormat="1" ht="49.5" customHeight="1" x14ac:dyDescent="0.25">
      <c r="B87" s="66" t="s">
        <v>312</v>
      </c>
      <c r="C87" s="37" t="s">
        <v>314</v>
      </c>
      <c r="D87" s="66" t="s">
        <v>148</v>
      </c>
      <c r="E87" s="48" t="s">
        <v>722</v>
      </c>
      <c r="F87" s="44" t="s">
        <v>34</v>
      </c>
      <c r="G87" s="38">
        <v>45293</v>
      </c>
      <c r="H87" s="39" t="s">
        <v>185</v>
      </c>
      <c r="I87" s="43">
        <v>1</v>
      </c>
      <c r="J87" s="44" t="s">
        <v>85</v>
      </c>
      <c r="K87" s="37" t="s">
        <v>238</v>
      </c>
      <c r="L87" s="86">
        <v>0</v>
      </c>
      <c r="M87" s="115">
        <v>0</v>
      </c>
      <c r="N87" s="44" t="s">
        <v>88</v>
      </c>
      <c r="O87" s="37"/>
      <c r="P87" s="37"/>
    </row>
    <row r="88" spans="2:16" s="102" customFormat="1" ht="36.75" customHeight="1" x14ac:dyDescent="0.25">
      <c r="B88" s="66" t="s">
        <v>312</v>
      </c>
      <c r="C88" s="37" t="s">
        <v>314</v>
      </c>
      <c r="D88" s="66" t="s">
        <v>148</v>
      </c>
      <c r="E88" s="112" t="s">
        <v>184</v>
      </c>
      <c r="F88" s="44" t="s">
        <v>34</v>
      </c>
      <c r="G88" s="38">
        <v>45293</v>
      </c>
      <c r="H88" s="39" t="s">
        <v>185</v>
      </c>
      <c r="I88" s="43">
        <v>1</v>
      </c>
      <c r="J88" s="44" t="s">
        <v>85</v>
      </c>
      <c r="K88" s="69" t="s">
        <v>171</v>
      </c>
      <c r="L88" s="86">
        <v>2520000</v>
      </c>
      <c r="M88" s="115">
        <v>0</v>
      </c>
      <c r="N88" s="44" t="s">
        <v>88</v>
      </c>
      <c r="O88" s="37"/>
      <c r="P88" s="37"/>
    </row>
    <row r="89" spans="2:16" s="102" customFormat="1" ht="63" customHeight="1" x14ac:dyDescent="0.25">
      <c r="B89" s="66" t="s">
        <v>312</v>
      </c>
      <c r="C89" s="37" t="s">
        <v>314</v>
      </c>
      <c r="D89" s="66" t="s">
        <v>148</v>
      </c>
      <c r="E89" s="113" t="s">
        <v>186</v>
      </c>
      <c r="F89" s="44" t="s">
        <v>34</v>
      </c>
      <c r="G89" s="38">
        <v>45293</v>
      </c>
      <c r="H89" s="39" t="s">
        <v>185</v>
      </c>
      <c r="I89" s="43">
        <v>1</v>
      </c>
      <c r="J89" s="44" t="s">
        <v>85</v>
      </c>
      <c r="K89" s="69" t="s">
        <v>171</v>
      </c>
      <c r="L89" s="86">
        <v>3780000</v>
      </c>
      <c r="M89" s="115">
        <v>0</v>
      </c>
      <c r="N89" s="44" t="s">
        <v>88</v>
      </c>
      <c r="O89" s="37"/>
      <c r="P89" s="37"/>
    </row>
    <row r="90" spans="2:16" s="102" customFormat="1" ht="35.1" customHeight="1" x14ac:dyDescent="0.25">
      <c r="B90" s="66" t="s">
        <v>312</v>
      </c>
      <c r="C90" s="37" t="s">
        <v>314</v>
      </c>
      <c r="D90" s="66" t="s">
        <v>148</v>
      </c>
      <c r="E90" s="113" t="s">
        <v>187</v>
      </c>
      <c r="F90" s="44" t="s">
        <v>34</v>
      </c>
      <c r="G90" s="38">
        <v>45293</v>
      </c>
      <c r="H90" s="39" t="s">
        <v>185</v>
      </c>
      <c r="I90" s="43">
        <v>1</v>
      </c>
      <c r="J90" s="44" t="s">
        <v>85</v>
      </c>
      <c r="K90" s="69" t="s">
        <v>171</v>
      </c>
      <c r="L90" s="86">
        <v>3780000</v>
      </c>
      <c r="M90" s="115">
        <v>0</v>
      </c>
      <c r="N90" s="44" t="s">
        <v>88</v>
      </c>
      <c r="O90" s="37"/>
      <c r="P90" s="37"/>
    </row>
    <row r="91" spans="2:16" s="102" customFormat="1" ht="35.1" customHeight="1" x14ac:dyDescent="0.25">
      <c r="B91" s="66" t="s">
        <v>312</v>
      </c>
      <c r="C91" s="37" t="s">
        <v>314</v>
      </c>
      <c r="D91" s="66" t="s">
        <v>148</v>
      </c>
      <c r="E91" s="113" t="s">
        <v>188</v>
      </c>
      <c r="F91" s="44" t="s">
        <v>34</v>
      </c>
      <c r="G91" s="38">
        <v>45293</v>
      </c>
      <c r="H91" s="39" t="s">
        <v>185</v>
      </c>
      <c r="I91" s="43">
        <v>1</v>
      </c>
      <c r="J91" s="44" t="s">
        <v>85</v>
      </c>
      <c r="K91" s="69" t="s">
        <v>171</v>
      </c>
      <c r="L91" s="86">
        <v>7560000</v>
      </c>
      <c r="M91" s="115">
        <v>0</v>
      </c>
      <c r="N91" s="44" t="s">
        <v>88</v>
      </c>
      <c r="O91" s="37"/>
      <c r="P91" s="37"/>
    </row>
    <row r="92" spans="2:16" s="102" customFormat="1" ht="35.1" customHeight="1" x14ac:dyDescent="0.25">
      <c r="B92" s="66" t="s">
        <v>312</v>
      </c>
      <c r="C92" s="37" t="s">
        <v>314</v>
      </c>
      <c r="D92" s="66" t="s">
        <v>148</v>
      </c>
      <c r="E92" s="113" t="s">
        <v>189</v>
      </c>
      <c r="F92" s="44" t="s">
        <v>34</v>
      </c>
      <c r="G92" s="38">
        <v>45293</v>
      </c>
      <c r="H92" s="39" t="s">
        <v>185</v>
      </c>
      <c r="I92" s="43">
        <v>1</v>
      </c>
      <c r="J92" s="44" t="s">
        <v>85</v>
      </c>
      <c r="K92" s="69" t="s">
        <v>171</v>
      </c>
      <c r="L92" s="86">
        <v>7560000</v>
      </c>
      <c r="M92" s="115">
        <v>0</v>
      </c>
      <c r="N92" s="44" t="s">
        <v>88</v>
      </c>
      <c r="O92" s="37"/>
      <c r="P92" s="37"/>
    </row>
    <row r="93" spans="2:16" s="102" customFormat="1" ht="35.1" customHeight="1" x14ac:dyDescent="0.25">
      <c r="B93" s="66" t="s">
        <v>312</v>
      </c>
      <c r="C93" s="37" t="s">
        <v>314</v>
      </c>
      <c r="D93" s="66" t="s">
        <v>148</v>
      </c>
      <c r="E93" s="113" t="s">
        <v>190</v>
      </c>
      <c r="F93" s="44" t="s">
        <v>34</v>
      </c>
      <c r="G93" s="38">
        <v>45299</v>
      </c>
      <c r="H93" s="39" t="s">
        <v>195</v>
      </c>
      <c r="I93" s="43">
        <v>1</v>
      </c>
      <c r="J93" s="44" t="s">
        <v>85</v>
      </c>
      <c r="K93" s="69" t="s">
        <v>171</v>
      </c>
      <c r="L93" s="86">
        <v>2520000</v>
      </c>
      <c r="M93" s="115">
        <v>0</v>
      </c>
      <c r="N93" s="44" t="s">
        <v>88</v>
      </c>
      <c r="O93" s="37"/>
      <c r="P93" s="37"/>
    </row>
    <row r="94" spans="2:16" s="102" customFormat="1" ht="35.1" customHeight="1" x14ac:dyDescent="0.25">
      <c r="B94" s="66" t="s">
        <v>312</v>
      </c>
      <c r="C94" s="37" t="s">
        <v>314</v>
      </c>
      <c r="D94" s="66" t="s">
        <v>148</v>
      </c>
      <c r="E94" s="113" t="s">
        <v>191</v>
      </c>
      <c r="F94" s="44" t="s">
        <v>34</v>
      </c>
      <c r="G94" s="38">
        <v>45299</v>
      </c>
      <c r="H94" s="39" t="s">
        <v>195</v>
      </c>
      <c r="I94" s="43">
        <v>1</v>
      </c>
      <c r="J94" s="44" t="s">
        <v>85</v>
      </c>
      <c r="K94" s="69" t="s">
        <v>171</v>
      </c>
      <c r="L94" s="86">
        <v>3780000</v>
      </c>
      <c r="M94" s="115">
        <v>0</v>
      </c>
      <c r="N94" s="44" t="s">
        <v>88</v>
      </c>
      <c r="O94" s="37"/>
      <c r="P94" s="37"/>
    </row>
    <row r="95" spans="2:16" s="102" customFormat="1" ht="35.1" customHeight="1" x14ac:dyDescent="0.25">
      <c r="B95" s="66" t="s">
        <v>312</v>
      </c>
      <c r="C95" s="37" t="s">
        <v>314</v>
      </c>
      <c r="D95" s="66" t="s">
        <v>148</v>
      </c>
      <c r="E95" s="113" t="s">
        <v>192</v>
      </c>
      <c r="F95" s="44" t="s">
        <v>34</v>
      </c>
      <c r="G95" s="38">
        <v>45299</v>
      </c>
      <c r="H95" s="39" t="s">
        <v>195</v>
      </c>
      <c r="I95" s="43">
        <v>1</v>
      </c>
      <c r="J95" s="44" t="s">
        <v>85</v>
      </c>
      <c r="K95" s="69" t="s">
        <v>171</v>
      </c>
      <c r="L95" s="86">
        <v>3780000</v>
      </c>
      <c r="M95" s="115">
        <v>0</v>
      </c>
      <c r="N95" s="44" t="s">
        <v>88</v>
      </c>
      <c r="O95" s="37"/>
      <c r="P95" s="37"/>
    </row>
    <row r="96" spans="2:16" s="102" customFormat="1" ht="35.1" customHeight="1" x14ac:dyDescent="0.25">
      <c r="B96" s="66" t="s">
        <v>312</v>
      </c>
      <c r="C96" s="37" t="s">
        <v>314</v>
      </c>
      <c r="D96" s="66" t="s">
        <v>148</v>
      </c>
      <c r="E96" s="113" t="s">
        <v>193</v>
      </c>
      <c r="F96" s="44" t="s">
        <v>34</v>
      </c>
      <c r="G96" s="38">
        <v>45299</v>
      </c>
      <c r="H96" s="39" t="s">
        <v>195</v>
      </c>
      <c r="I96" s="43">
        <v>1</v>
      </c>
      <c r="J96" s="44" t="s">
        <v>85</v>
      </c>
      <c r="K96" s="69" t="s">
        <v>171</v>
      </c>
      <c r="L96" s="116">
        <v>7560000</v>
      </c>
      <c r="M96" s="115">
        <v>0</v>
      </c>
      <c r="N96" s="44" t="s">
        <v>88</v>
      </c>
      <c r="O96" s="37"/>
      <c r="P96" s="37"/>
    </row>
    <row r="97" spans="2:16" s="102" customFormat="1" ht="35.1" customHeight="1" x14ac:dyDescent="0.25">
      <c r="B97" s="66" t="s">
        <v>312</v>
      </c>
      <c r="C97" s="37" t="s">
        <v>314</v>
      </c>
      <c r="D97" s="66" t="s">
        <v>148</v>
      </c>
      <c r="E97" s="113" t="s">
        <v>194</v>
      </c>
      <c r="F97" s="44" t="s">
        <v>34</v>
      </c>
      <c r="G97" s="38">
        <v>45299</v>
      </c>
      <c r="H97" s="39" t="s">
        <v>195</v>
      </c>
      <c r="I97" s="43">
        <v>1</v>
      </c>
      <c r="J97" s="44" t="s">
        <v>85</v>
      </c>
      <c r="K97" s="69" t="s">
        <v>171</v>
      </c>
      <c r="L97" s="116">
        <v>7560000</v>
      </c>
      <c r="M97" s="115">
        <v>0</v>
      </c>
      <c r="N97" s="44" t="s">
        <v>88</v>
      </c>
      <c r="O97" s="37"/>
      <c r="P97" s="37"/>
    </row>
    <row r="98" spans="2:16" s="102" customFormat="1" ht="35.1" customHeight="1" x14ac:dyDescent="0.25">
      <c r="B98" s="66" t="s">
        <v>312</v>
      </c>
      <c r="C98" s="37" t="s">
        <v>314</v>
      </c>
      <c r="D98" s="66" t="s">
        <v>148</v>
      </c>
      <c r="E98" s="68" t="s">
        <v>213</v>
      </c>
      <c r="F98" s="44" t="s">
        <v>34</v>
      </c>
      <c r="G98" s="38">
        <v>45293</v>
      </c>
      <c r="H98" s="39" t="s">
        <v>233</v>
      </c>
      <c r="I98" s="43">
        <v>1</v>
      </c>
      <c r="J98" s="44" t="s">
        <v>85</v>
      </c>
      <c r="K98" s="69" t="s">
        <v>171</v>
      </c>
      <c r="L98" s="116">
        <v>15600000</v>
      </c>
      <c r="M98" s="115">
        <v>0</v>
      </c>
      <c r="N98" s="44" t="s">
        <v>88</v>
      </c>
      <c r="O98" s="37"/>
      <c r="P98" s="37"/>
    </row>
    <row r="99" spans="2:16" s="102" customFormat="1" ht="35.1" customHeight="1" x14ac:dyDescent="0.25">
      <c r="B99" s="66" t="s">
        <v>312</v>
      </c>
      <c r="C99" s="37" t="s">
        <v>314</v>
      </c>
      <c r="D99" s="66" t="s">
        <v>148</v>
      </c>
      <c r="E99" s="68" t="s">
        <v>214</v>
      </c>
      <c r="F99" s="44" t="s">
        <v>34</v>
      </c>
      <c r="G99" s="38">
        <v>45298</v>
      </c>
      <c r="H99" s="39" t="s">
        <v>234</v>
      </c>
      <c r="I99" s="43">
        <v>1</v>
      </c>
      <c r="J99" s="44" t="s">
        <v>85</v>
      </c>
      <c r="K99" s="69" t="s">
        <v>171</v>
      </c>
      <c r="L99" s="116">
        <v>15600000</v>
      </c>
      <c r="M99" s="115">
        <v>0</v>
      </c>
      <c r="N99" s="44" t="s">
        <v>88</v>
      </c>
      <c r="O99" s="37"/>
      <c r="P99" s="37"/>
    </row>
    <row r="100" spans="2:16" s="102" customFormat="1" ht="35.1" customHeight="1" x14ac:dyDescent="0.25">
      <c r="B100" s="66" t="s">
        <v>312</v>
      </c>
      <c r="C100" s="37" t="s">
        <v>314</v>
      </c>
      <c r="D100" s="66" t="s">
        <v>148</v>
      </c>
      <c r="E100" s="68" t="s">
        <v>196</v>
      </c>
      <c r="F100" s="44" t="s">
        <v>34</v>
      </c>
      <c r="G100" s="38">
        <v>45299</v>
      </c>
      <c r="H100" s="39" t="s">
        <v>195</v>
      </c>
      <c r="I100" s="43">
        <v>1</v>
      </c>
      <c r="J100" s="44" t="s">
        <v>85</v>
      </c>
      <c r="K100" s="69" t="s">
        <v>171</v>
      </c>
      <c r="L100" s="116">
        <v>15600000</v>
      </c>
      <c r="M100" s="115">
        <v>0</v>
      </c>
      <c r="N100" s="44" t="s">
        <v>88</v>
      </c>
      <c r="O100" s="37"/>
      <c r="P100" s="37"/>
    </row>
    <row r="101" spans="2:16" s="102" customFormat="1" ht="35.1" customHeight="1" x14ac:dyDescent="0.25">
      <c r="B101" s="66" t="s">
        <v>312</v>
      </c>
      <c r="C101" s="37" t="s">
        <v>314</v>
      </c>
      <c r="D101" s="66" t="s">
        <v>148</v>
      </c>
      <c r="E101" s="68" t="s">
        <v>215</v>
      </c>
      <c r="F101" s="44" t="s">
        <v>34</v>
      </c>
      <c r="G101" s="38">
        <v>45293</v>
      </c>
      <c r="H101" s="39" t="s">
        <v>233</v>
      </c>
      <c r="I101" s="43">
        <v>1</v>
      </c>
      <c r="J101" s="44" t="s">
        <v>85</v>
      </c>
      <c r="K101" s="69" t="s">
        <v>171</v>
      </c>
      <c r="L101" s="116">
        <v>15600000</v>
      </c>
      <c r="M101" s="115">
        <v>0</v>
      </c>
      <c r="N101" s="44" t="s">
        <v>88</v>
      </c>
      <c r="O101" s="37"/>
      <c r="P101" s="37"/>
    </row>
    <row r="102" spans="2:16" s="102" customFormat="1" ht="35.1" customHeight="1" x14ac:dyDescent="0.25">
      <c r="B102" s="66" t="s">
        <v>312</v>
      </c>
      <c r="C102" s="37" t="s">
        <v>314</v>
      </c>
      <c r="D102" s="66" t="s">
        <v>148</v>
      </c>
      <c r="E102" s="68" t="s">
        <v>216</v>
      </c>
      <c r="F102" s="44" t="s">
        <v>34</v>
      </c>
      <c r="G102" s="38">
        <v>45299</v>
      </c>
      <c r="H102" s="39" t="s">
        <v>195</v>
      </c>
      <c r="I102" s="43">
        <v>1</v>
      </c>
      <c r="J102" s="44" t="s">
        <v>85</v>
      </c>
      <c r="K102" s="69" t="s">
        <v>171</v>
      </c>
      <c r="L102" s="116">
        <v>15600000</v>
      </c>
      <c r="M102" s="115">
        <v>0</v>
      </c>
      <c r="N102" s="44" t="s">
        <v>88</v>
      </c>
      <c r="O102" s="37"/>
      <c r="P102" s="37"/>
    </row>
    <row r="103" spans="2:16" s="102" customFormat="1" ht="35.1" customHeight="1" x14ac:dyDescent="0.25">
      <c r="B103" s="66" t="s">
        <v>312</v>
      </c>
      <c r="C103" s="37" t="s">
        <v>314</v>
      </c>
      <c r="D103" s="66" t="s">
        <v>148</v>
      </c>
      <c r="E103" s="114" t="s">
        <v>217</v>
      </c>
      <c r="F103" s="44" t="s">
        <v>34</v>
      </c>
      <c r="G103" s="104">
        <v>45293</v>
      </c>
      <c r="H103" s="64" t="s">
        <v>233</v>
      </c>
      <c r="I103" s="43">
        <v>1</v>
      </c>
      <c r="J103" s="44" t="s">
        <v>85</v>
      </c>
      <c r="K103" s="69" t="s">
        <v>171</v>
      </c>
      <c r="L103" s="116">
        <v>15600000</v>
      </c>
      <c r="M103" s="115">
        <v>0</v>
      </c>
      <c r="N103" s="44" t="s">
        <v>88</v>
      </c>
      <c r="O103" s="37"/>
      <c r="P103" s="37"/>
    </row>
    <row r="104" spans="2:16" s="102" customFormat="1" ht="35.1" customHeight="1" x14ac:dyDescent="0.25">
      <c r="B104" s="66" t="s">
        <v>312</v>
      </c>
      <c r="C104" s="37" t="s">
        <v>314</v>
      </c>
      <c r="D104" s="66" t="s">
        <v>148</v>
      </c>
      <c r="E104" s="68" t="s">
        <v>218</v>
      </c>
      <c r="F104" s="44" t="s">
        <v>34</v>
      </c>
      <c r="G104" s="38">
        <v>45293</v>
      </c>
      <c r="H104" s="39" t="s">
        <v>233</v>
      </c>
      <c r="I104" s="43">
        <v>1</v>
      </c>
      <c r="J104" s="44" t="s">
        <v>85</v>
      </c>
      <c r="K104" s="69" t="s">
        <v>171</v>
      </c>
      <c r="L104" s="116">
        <v>15600000</v>
      </c>
      <c r="M104" s="115">
        <v>0</v>
      </c>
      <c r="N104" s="44" t="s">
        <v>88</v>
      </c>
      <c r="O104" s="37"/>
      <c r="P104" s="37"/>
    </row>
    <row r="105" spans="2:16" s="102" customFormat="1" ht="35.1" customHeight="1" x14ac:dyDescent="0.25">
      <c r="B105" s="66" t="s">
        <v>312</v>
      </c>
      <c r="C105" s="37" t="s">
        <v>314</v>
      </c>
      <c r="D105" s="66" t="s">
        <v>148</v>
      </c>
      <c r="E105" s="68" t="s">
        <v>219</v>
      </c>
      <c r="F105" s="44" t="s">
        <v>34</v>
      </c>
      <c r="G105" s="38">
        <v>45299</v>
      </c>
      <c r="H105" s="39" t="s">
        <v>195</v>
      </c>
      <c r="I105" s="43">
        <v>1</v>
      </c>
      <c r="J105" s="44" t="s">
        <v>85</v>
      </c>
      <c r="K105" s="69" t="s">
        <v>171</v>
      </c>
      <c r="L105" s="116">
        <v>15600000</v>
      </c>
      <c r="M105" s="115">
        <v>0</v>
      </c>
      <c r="N105" s="44" t="s">
        <v>88</v>
      </c>
      <c r="O105" s="37"/>
      <c r="P105" s="37"/>
    </row>
    <row r="106" spans="2:16" s="102" customFormat="1" ht="35.1" customHeight="1" x14ac:dyDescent="0.25">
      <c r="B106" s="66" t="s">
        <v>312</v>
      </c>
      <c r="C106" s="37" t="s">
        <v>314</v>
      </c>
      <c r="D106" s="66" t="s">
        <v>148</v>
      </c>
      <c r="E106" s="68" t="s">
        <v>220</v>
      </c>
      <c r="F106" s="44" t="s">
        <v>34</v>
      </c>
      <c r="G106" s="38">
        <v>45293</v>
      </c>
      <c r="H106" s="39" t="s">
        <v>233</v>
      </c>
      <c r="I106" s="43">
        <v>1</v>
      </c>
      <c r="J106" s="44" t="s">
        <v>85</v>
      </c>
      <c r="K106" s="69" t="s">
        <v>171</v>
      </c>
      <c r="L106" s="116">
        <v>15600000</v>
      </c>
      <c r="M106" s="115">
        <v>0</v>
      </c>
      <c r="N106" s="44" t="s">
        <v>88</v>
      </c>
      <c r="O106" s="37"/>
      <c r="P106" s="37"/>
    </row>
    <row r="107" spans="2:16" s="102" customFormat="1" ht="35.1" customHeight="1" x14ac:dyDescent="0.25">
      <c r="B107" s="66" t="s">
        <v>312</v>
      </c>
      <c r="C107" s="37" t="s">
        <v>314</v>
      </c>
      <c r="D107" s="66" t="s">
        <v>148</v>
      </c>
      <c r="E107" s="68" t="s">
        <v>221</v>
      </c>
      <c r="F107" s="44" t="s">
        <v>34</v>
      </c>
      <c r="G107" s="38">
        <v>45298</v>
      </c>
      <c r="H107" s="39" t="s">
        <v>234</v>
      </c>
      <c r="I107" s="43">
        <v>1</v>
      </c>
      <c r="J107" s="44" t="s">
        <v>85</v>
      </c>
      <c r="K107" s="69" t="s">
        <v>171</v>
      </c>
      <c r="L107" s="116">
        <v>15600000</v>
      </c>
      <c r="M107" s="115">
        <v>0</v>
      </c>
      <c r="N107" s="44" t="s">
        <v>88</v>
      </c>
      <c r="O107" s="37"/>
      <c r="P107" s="37"/>
    </row>
    <row r="108" spans="2:16" s="102" customFormat="1" ht="35.1" customHeight="1" x14ac:dyDescent="0.25">
      <c r="B108" s="66" t="s">
        <v>312</v>
      </c>
      <c r="C108" s="37" t="s">
        <v>314</v>
      </c>
      <c r="D108" s="66" t="s">
        <v>148</v>
      </c>
      <c r="E108" s="68" t="s">
        <v>222</v>
      </c>
      <c r="F108" s="44" t="s">
        <v>34</v>
      </c>
      <c r="G108" s="38">
        <v>45299</v>
      </c>
      <c r="H108" s="39" t="s">
        <v>195</v>
      </c>
      <c r="I108" s="43">
        <v>1</v>
      </c>
      <c r="J108" s="44" t="s">
        <v>85</v>
      </c>
      <c r="K108" s="69" t="s">
        <v>171</v>
      </c>
      <c r="L108" s="116">
        <v>15600000</v>
      </c>
      <c r="M108" s="115">
        <v>0</v>
      </c>
      <c r="N108" s="44" t="s">
        <v>88</v>
      </c>
      <c r="O108" s="37"/>
      <c r="P108" s="37"/>
    </row>
    <row r="109" spans="2:16" s="102" customFormat="1" ht="35.1" customHeight="1" x14ac:dyDescent="0.25">
      <c r="B109" s="66" t="s">
        <v>312</v>
      </c>
      <c r="C109" s="37" t="s">
        <v>314</v>
      </c>
      <c r="D109" s="66" t="s">
        <v>148</v>
      </c>
      <c r="E109" s="68" t="s">
        <v>223</v>
      </c>
      <c r="F109" s="44" t="s">
        <v>34</v>
      </c>
      <c r="G109" s="38">
        <v>45293</v>
      </c>
      <c r="H109" s="39" t="s">
        <v>233</v>
      </c>
      <c r="I109" s="43">
        <v>1</v>
      </c>
      <c r="J109" s="44" t="s">
        <v>85</v>
      </c>
      <c r="K109" s="69" t="s">
        <v>171</v>
      </c>
      <c r="L109" s="116">
        <v>15600000</v>
      </c>
      <c r="M109" s="115">
        <v>0</v>
      </c>
      <c r="N109" s="44" t="s">
        <v>88</v>
      </c>
      <c r="O109" s="37"/>
      <c r="P109" s="37"/>
    </row>
    <row r="110" spans="2:16" s="102" customFormat="1" ht="35.1" customHeight="1" x14ac:dyDescent="0.25">
      <c r="B110" s="66" t="s">
        <v>312</v>
      </c>
      <c r="C110" s="37" t="s">
        <v>314</v>
      </c>
      <c r="D110" s="66" t="s">
        <v>148</v>
      </c>
      <c r="E110" s="68" t="s">
        <v>224</v>
      </c>
      <c r="F110" s="44" t="s">
        <v>34</v>
      </c>
      <c r="G110" s="38">
        <v>45298</v>
      </c>
      <c r="H110" s="39" t="s">
        <v>234</v>
      </c>
      <c r="I110" s="43">
        <v>1</v>
      </c>
      <c r="J110" s="44" t="s">
        <v>85</v>
      </c>
      <c r="K110" s="69" t="s">
        <v>171</v>
      </c>
      <c r="L110" s="116">
        <v>15600000</v>
      </c>
      <c r="M110" s="115">
        <v>0</v>
      </c>
      <c r="N110" s="44" t="s">
        <v>88</v>
      </c>
      <c r="O110" s="37"/>
      <c r="P110" s="37"/>
    </row>
    <row r="111" spans="2:16" s="102" customFormat="1" ht="43.5" customHeight="1" x14ac:dyDescent="0.25">
      <c r="B111" s="66" t="s">
        <v>312</v>
      </c>
      <c r="C111" s="37" t="s">
        <v>314</v>
      </c>
      <c r="D111" s="66" t="s">
        <v>148</v>
      </c>
      <c r="E111" s="68" t="s">
        <v>225</v>
      </c>
      <c r="F111" s="44" t="s">
        <v>34</v>
      </c>
      <c r="G111" s="38">
        <v>45299</v>
      </c>
      <c r="H111" s="39" t="s">
        <v>195</v>
      </c>
      <c r="I111" s="43">
        <v>1</v>
      </c>
      <c r="J111" s="44" t="s">
        <v>85</v>
      </c>
      <c r="K111" s="69" t="s">
        <v>171</v>
      </c>
      <c r="L111" s="116">
        <v>15600000</v>
      </c>
      <c r="M111" s="115">
        <v>0</v>
      </c>
      <c r="N111" s="44" t="s">
        <v>88</v>
      </c>
      <c r="O111" s="37"/>
      <c r="P111" s="37"/>
    </row>
    <row r="112" spans="2:16" s="102" customFormat="1" ht="35.1" customHeight="1" x14ac:dyDescent="0.25">
      <c r="B112" s="66" t="s">
        <v>312</v>
      </c>
      <c r="C112" s="37" t="s">
        <v>314</v>
      </c>
      <c r="D112" s="66" t="s">
        <v>148</v>
      </c>
      <c r="E112" s="68" t="s">
        <v>226</v>
      </c>
      <c r="F112" s="44" t="s">
        <v>34</v>
      </c>
      <c r="G112" s="38">
        <v>45293</v>
      </c>
      <c r="H112" s="39" t="s">
        <v>233</v>
      </c>
      <c r="I112" s="43">
        <v>1</v>
      </c>
      <c r="J112" s="44" t="s">
        <v>85</v>
      </c>
      <c r="K112" s="69" t="s">
        <v>171</v>
      </c>
      <c r="L112" s="116">
        <v>15600000</v>
      </c>
      <c r="M112" s="115">
        <v>0</v>
      </c>
      <c r="N112" s="44" t="s">
        <v>88</v>
      </c>
      <c r="O112" s="37"/>
      <c r="P112" s="37"/>
    </row>
    <row r="113" spans="2:16" s="102" customFormat="1" ht="35.1" customHeight="1" x14ac:dyDescent="0.25">
      <c r="B113" s="66" t="s">
        <v>312</v>
      </c>
      <c r="C113" s="37" t="s">
        <v>314</v>
      </c>
      <c r="D113" s="66" t="s">
        <v>148</v>
      </c>
      <c r="E113" s="68" t="s">
        <v>227</v>
      </c>
      <c r="F113" s="44" t="s">
        <v>34</v>
      </c>
      <c r="G113" s="38">
        <v>45298</v>
      </c>
      <c r="H113" s="39" t="s">
        <v>234</v>
      </c>
      <c r="I113" s="43">
        <v>1</v>
      </c>
      <c r="J113" s="44" t="s">
        <v>85</v>
      </c>
      <c r="K113" s="69" t="s">
        <v>171</v>
      </c>
      <c r="L113" s="86">
        <v>15600000</v>
      </c>
      <c r="M113" s="115">
        <v>0</v>
      </c>
      <c r="N113" s="44" t="s">
        <v>88</v>
      </c>
      <c r="O113" s="37"/>
      <c r="P113" s="37"/>
    </row>
    <row r="114" spans="2:16" s="102" customFormat="1" ht="35.1" customHeight="1" x14ac:dyDescent="0.25">
      <c r="B114" s="66" t="s">
        <v>312</v>
      </c>
      <c r="C114" s="37" t="s">
        <v>314</v>
      </c>
      <c r="D114" s="66" t="s">
        <v>148</v>
      </c>
      <c r="E114" s="68" t="s">
        <v>228</v>
      </c>
      <c r="F114" s="44" t="s">
        <v>34</v>
      </c>
      <c r="G114" s="38">
        <v>45299</v>
      </c>
      <c r="H114" s="39" t="s">
        <v>195</v>
      </c>
      <c r="I114" s="43">
        <v>1</v>
      </c>
      <c r="J114" s="44" t="s">
        <v>85</v>
      </c>
      <c r="K114" s="69" t="s">
        <v>171</v>
      </c>
      <c r="L114" s="86">
        <v>15600000</v>
      </c>
      <c r="M114" s="115">
        <v>0</v>
      </c>
      <c r="N114" s="44" t="s">
        <v>88</v>
      </c>
      <c r="O114" s="37"/>
      <c r="P114" s="37"/>
    </row>
    <row r="115" spans="2:16" s="102" customFormat="1" ht="35.1" customHeight="1" x14ac:dyDescent="0.25">
      <c r="B115" s="66" t="s">
        <v>312</v>
      </c>
      <c r="C115" s="37" t="s">
        <v>314</v>
      </c>
      <c r="D115" s="66" t="s">
        <v>148</v>
      </c>
      <c r="E115" s="68" t="s">
        <v>229</v>
      </c>
      <c r="F115" s="44" t="s">
        <v>34</v>
      </c>
      <c r="G115" s="38">
        <v>45299</v>
      </c>
      <c r="H115" s="39" t="s">
        <v>195</v>
      </c>
      <c r="I115" s="43">
        <v>1</v>
      </c>
      <c r="J115" s="44" t="s">
        <v>85</v>
      </c>
      <c r="K115" s="69" t="s">
        <v>171</v>
      </c>
      <c r="L115" s="86">
        <v>15600000</v>
      </c>
      <c r="M115" s="115">
        <v>0</v>
      </c>
      <c r="N115" s="44" t="s">
        <v>88</v>
      </c>
      <c r="O115" s="37"/>
      <c r="P115" s="37"/>
    </row>
    <row r="116" spans="2:16" s="102" customFormat="1" ht="35.1" customHeight="1" x14ac:dyDescent="0.25">
      <c r="B116" s="66" t="s">
        <v>312</v>
      </c>
      <c r="C116" s="37" t="s">
        <v>314</v>
      </c>
      <c r="D116" s="66" t="s">
        <v>148</v>
      </c>
      <c r="E116" s="68" t="s">
        <v>230</v>
      </c>
      <c r="F116" s="44" t="s">
        <v>34</v>
      </c>
      <c r="G116" s="38">
        <v>45293</v>
      </c>
      <c r="H116" s="39" t="s">
        <v>233</v>
      </c>
      <c r="I116" s="43">
        <v>1</v>
      </c>
      <c r="J116" s="44" t="s">
        <v>85</v>
      </c>
      <c r="K116" s="69" t="s">
        <v>171</v>
      </c>
      <c r="L116" s="56">
        <v>15600000</v>
      </c>
      <c r="M116" s="115">
        <v>0</v>
      </c>
      <c r="N116" s="44" t="s">
        <v>88</v>
      </c>
      <c r="O116" s="37"/>
      <c r="P116" s="37"/>
    </row>
    <row r="117" spans="2:16" s="102" customFormat="1" ht="35.1" customHeight="1" x14ac:dyDescent="0.25">
      <c r="B117" s="66" t="s">
        <v>312</v>
      </c>
      <c r="C117" s="37" t="s">
        <v>314</v>
      </c>
      <c r="D117" s="66" t="s">
        <v>148</v>
      </c>
      <c r="E117" s="68" t="s">
        <v>231</v>
      </c>
      <c r="F117" s="44" t="s">
        <v>34</v>
      </c>
      <c r="G117" s="38">
        <v>45299</v>
      </c>
      <c r="H117" s="39" t="s">
        <v>195</v>
      </c>
      <c r="I117" s="43">
        <v>1</v>
      </c>
      <c r="J117" s="44" t="s">
        <v>85</v>
      </c>
      <c r="K117" s="69" t="s">
        <v>171</v>
      </c>
      <c r="L117" s="86">
        <v>15600000</v>
      </c>
      <c r="M117" s="115">
        <v>0</v>
      </c>
      <c r="N117" s="44" t="s">
        <v>88</v>
      </c>
      <c r="O117" s="37"/>
      <c r="P117" s="37"/>
    </row>
    <row r="118" spans="2:16" s="102" customFormat="1" ht="35.1" customHeight="1" x14ac:dyDescent="0.25">
      <c r="B118" s="66" t="s">
        <v>312</v>
      </c>
      <c r="C118" s="37" t="s">
        <v>314</v>
      </c>
      <c r="D118" s="66" t="s">
        <v>148</v>
      </c>
      <c r="E118" s="68" t="s">
        <v>232</v>
      </c>
      <c r="F118" s="44" t="s">
        <v>34</v>
      </c>
      <c r="G118" s="38">
        <v>45293</v>
      </c>
      <c r="H118" s="39" t="s">
        <v>235</v>
      </c>
      <c r="I118" s="43">
        <v>1</v>
      </c>
      <c r="J118" s="44" t="s">
        <v>85</v>
      </c>
      <c r="K118" s="69" t="s">
        <v>171</v>
      </c>
      <c r="L118" s="86">
        <v>8400000</v>
      </c>
      <c r="M118" s="115">
        <v>0</v>
      </c>
      <c r="N118" s="44" t="s">
        <v>88</v>
      </c>
      <c r="O118" s="37"/>
      <c r="P118" s="37"/>
    </row>
    <row r="119" spans="2:16" s="102" customFormat="1" ht="35.1" customHeight="1" x14ac:dyDescent="0.25">
      <c r="B119" s="66" t="s">
        <v>312</v>
      </c>
      <c r="C119" s="37" t="s">
        <v>314</v>
      </c>
      <c r="D119" s="66" t="s">
        <v>148</v>
      </c>
      <c r="E119" s="68" t="s">
        <v>197</v>
      </c>
      <c r="F119" s="44" t="s">
        <v>34</v>
      </c>
      <c r="G119" s="38">
        <v>45293</v>
      </c>
      <c r="H119" s="39" t="s">
        <v>235</v>
      </c>
      <c r="I119" s="43">
        <v>1</v>
      </c>
      <c r="J119" s="44" t="s">
        <v>85</v>
      </c>
      <c r="K119" s="69" t="s">
        <v>171</v>
      </c>
      <c r="L119" s="86">
        <v>7000000</v>
      </c>
      <c r="M119" s="115">
        <v>0</v>
      </c>
      <c r="N119" s="44" t="s">
        <v>88</v>
      </c>
      <c r="O119" s="37"/>
      <c r="P119" s="37"/>
    </row>
    <row r="120" spans="2:16" s="102" customFormat="1" ht="35.1" customHeight="1" x14ac:dyDescent="0.25">
      <c r="B120" s="66" t="s">
        <v>312</v>
      </c>
      <c r="C120" s="37" t="s">
        <v>314</v>
      </c>
      <c r="D120" s="66" t="s">
        <v>148</v>
      </c>
      <c r="E120" s="68" t="s">
        <v>198</v>
      </c>
      <c r="F120" s="44" t="s">
        <v>34</v>
      </c>
      <c r="G120" s="38">
        <v>45293</v>
      </c>
      <c r="H120" s="39" t="s">
        <v>235</v>
      </c>
      <c r="I120" s="43">
        <v>1</v>
      </c>
      <c r="J120" s="44" t="s">
        <v>85</v>
      </c>
      <c r="K120" s="69" t="s">
        <v>171</v>
      </c>
      <c r="L120" s="86">
        <v>1400000</v>
      </c>
      <c r="M120" s="115">
        <v>0</v>
      </c>
      <c r="N120" s="44" t="s">
        <v>88</v>
      </c>
      <c r="O120" s="37"/>
      <c r="P120" s="37"/>
    </row>
    <row r="121" spans="2:16" s="102" customFormat="1" ht="35.1" customHeight="1" x14ac:dyDescent="0.25">
      <c r="B121" s="66" t="s">
        <v>312</v>
      </c>
      <c r="C121" s="37" t="s">
        <v>314</v>
      </c>
      <c r="D121" s="66" t="s">
        <v>148</v>
      </c>
      <c r="E121" s="68" t="s">
        <v>199</v>
      </c>
      <c r="F121" s="44" t="s">
        <v>34</v>
      </c>
      <c r="G121" s="38">
        <v>45293</v>
      </c>
      <c r="H121" s="39" t="s">
        <v>235</v>
      </c>
      <c r="I121" s="43">
        <v>1</v>
      </c>
      <c r="J121" s="44" t="s">
        <v>85</v>
      </c>
      <c r="K121" s="69" t="s">
        <v>171</v>
      </c>
      <c r="L121" s="86">
        <v>2100000</v>
      </c>
      <c r="M121" s="115">
        <v>0</v>
      </c>
      <c r="N121" s="44" t="s">
        <v>88</v>
      </c>
      <c r="O121" s="37"/>
      <c r="P121" s="37"/>
    </row>
    <row r="122" spans="2:16" s="102" customFormat="1" ht="35.1" customHeight="1" x14ac:dyDescent="0.25">
      <c r="B122" s="66" t="s">
        <v>312</v>
      </c>
      <c r="C122" s="37" t="s">
        <v>314</v>
      </c>
      <c r="D122" s="66" t="s">
        <v>148</v>
      </c>
      <c r="E122" s="68" t="s">
        <v>200</v>
      </c>
      <c r="F122" s="44" t="s">
        <v>34</v>
      </c>
      <c r="G122" s="38">
        <v>45293</v>
      </c>
      <c r="H122" s="39" t="s">
        <v>235</v>
      </c>
      <c r="I122" s="43">
        <v>1</v>
      </c>
      <c r="J122" s="44" t="s">
        <v>85</v>
      </c>
      <c r="K122" s="69" t="s">
        <v>171</v>
      </c>
      <c r="L122" s="86">
        <v>2800000</v>
      </c>
      <c r="M122" s="115">
        <v>0</v>
      </c>
      <c r="N122" s="44" t="s">
        <v>88</v>
      </c>
      <c r="O122" s="37"/>
      <c r="P122" s="37"/>
    </row>
    <row r="123" spans="2:16" s="102" customFormat="1" ht="35.1" customHeight="1" x14ac:dyDescent="0.25">
      <c r="B123" s="66" t="s">
        <v>312</v>
      </c>
      <c r="C123" s="37" t="s">
        <v>314</v>
      </c>
      <c r="D123" s="66" t="s">
        <v>148</v>
      </c>
      <c r="E123" s="68" t="s">
        <v>201</v>
      </c>
      <c r="F123" s="44" t="s">
        <v>34</v>
      </c>
      <c r="G123" s="38">
        <v>45293</v>
      </c>
      <c r="H123" s="39" t="s">
        <v>235</v>
      </c>
      <c r="I123" s="43">
        <v>1</v>
      </c>
      <c r="J123" s="44" t="s">
        <v>85</v>
      </c>
      <c r="K123" s="69" t="s">
        <v>171</v>
      </c>
      <c r="L123" s="86">
        <v>3500000</v>
      </c>
      <c r="M123" s="115">
        <v>0</v>
      </c>
      <c r="N123" s="44" t="s">
        <v>88</v>
      </c>
      <c r="O123" s="37"/>
      <c r="P123" s="37"/>
    </row>
    <row r="124" spans="2:16" s="102" customFormat="1" ht="35.1" customHeight="1" x14ac:dyDescent="0.25">
      <c r="B124" s="66" t="s">
        <v>312</v>
      </c>
      <c r="C124" s="37" t="s">
        <v>314</v>
      </c>
      <c r="D124" s="66" t="s">
        <v>148</v>
      </c>
      <c r="E124" s="68" t="s">
        <v>202</v>
      </c>
      <c r="F124" s="44" t="s">
        <v>34</v>
      </c>
      <c r="G124" s="38">
        <v>45293</v>
      </c>
      <c r="H124" s="39" t="s">
        <v>235</v>
      </c>
      <c r="I124" s="43">
        <v>1</v>
      </c>
      <c r="J124" s="44" t="s">
        <v>85</v>
      </c>
      <c r="K124" s="69" t="s">
        <v>171</v>
      </c>
      <c r="L124" s="86">
        <v>4200000</v>
      </c>
      <c r="M124" s="115">
        <v>0</v>
      </c>
      <c r="N124" s="44" t="s">
        <v>88</v>
      </c>
      <c r="O124" s="37"/>
      <c r="P124" s="37"/>
    </row>
    <row r="125" spans="2:16" s="102" customFormat="1" ht="35.1" customHeight="1" x14ac:dyDescent="0.25">
      <c r="B125" s="66" t="s">
        <v>312</v>
      </c>
      <c r="C125" s="37" t="s">
        <v>314</v>
      </c>
      <c r="D125" s="66" t="s">
        <v>148</v>
      </c>
      <c r="E125" s="68" t="s">
        <v>203</v>
      </c>
      <c r="F125" s="44" t="s">
        <v>34</v>
      </c>
      <c r="G125" s="38">
        <v>45293</v>
      </c>
      <c r="H125" s="39" t="s">
        <v>235</v>
      </c>
      <c r="I125" s="43">
        <v>1</v>
      </c>
      <c r="J125" s="44" t="s">
        <v>85</v>
      </c>
      <c r="K125" s="69" t="s">
        <v>171</v>
      </c>
      <c r="L125" s="86">
        <v>1400000</v>
      </c>
      <c r="M125" s="115">
        <v>0</v>
      </c>
      <c r="N125" s="44" t="s">
        <v>88</v>
      </c>
      <c r="O125" s="37"/>
      <c r="P125" s="37"/>
    </row>
    <row r="126" spans="2:16" s="102" customFormat="1" ht="35.1" customHeight="1" x14ac:dyDescent="0.25">
      <c r="B126" s="66" t="s">
        <v>312</v>
      </c>
      <c r="C126" s="37" t="s">
        <v>314</v>
      </c>
      <c r="D126" s="66" t="s">
        <v>148</v>
      </c>
      <c r="E126" s="68" t="s">
        <v>204</v>
      </c>
      <c r="F126" s="44" t="s">
        <v>34</v>
      </c>
      <c r="G126" s="38">
        <v>45293</v>
      </c>
      <c r="H126" s="39" t="s">
        <v>235</v>
      </c>
      <c r="I126" s="43">
        <v>1</v>
      </c>
      <c r="J126" s="44" t="s">
        <v>85</v>
      </c>
      <c r="K126" s="69" t="s">
        <v>171</v>
      </c>
      <c r="L126" s="86">
        <v>2100000</v>
      </c>
      <c r="M126" s="115">
        <v>0</v>
      </c>
      <c r="N126" s="44" t="s">
        <v>88</v>
      </c>
      <c r="O126" s="37"/>
      <c r="P126" s="37"/>
    </row>
    <row r="127" spans="2:16" s="102" customFormat="1" ht="35.1" customHeight="1" x14ac:dyDescent="0.25">
      <c r="B127" s="66" t="s">
        <v>312</v>
      </c>
      <c r="C127" s="37" t="s">
        <v>314</v>
      </c>
      <c r="D127" s="66" t="s">
        <v>148</v>
      </c>
      <c r="E127" s="68" t="s">
        <v>205</v>
      </c>
      <c r="F127" s="44" t="s">
        <v>34</v>
      </c>
      <c r="G127" s="38">
        <v>45293</v>
      </c>
      <c r="H127" s="39" t="s">
        <v>235</v>
      </c>
      <c r="I127" s="43">
        <v>1</v>
      </c>
      <c r="J127" s="44" t="s">
        <v>85</v>
      </c>
      <c r="K127" s="69" t="s">
        <v>171</v>
      </c>
      <c r="L127" s="86">
        <v>2800000</v>
      </c>
      <c r="M127" s="115">
        <v>0</v>
      </c>
      <c r="N127" s="44" t="s">
        <v>88</v>
      </c>
      <c r="O127" s="37"/>
      <c r="P127" s="37"/>
    </row>
    <row r="128" spans="2:16" s="102" customFormat="1" ht="35.1" customHeight="1" x14ac:dyDescent="0.25">
      <c r="B128" s="66" t="s">
        <v>312</v>
      </c>
      <c r="C128" s="37" t="s">
        <v>314</v>
      </c>
      <c r="D128" s="66" t="s">
        <v>148</v>
      </c>
      <c r="E128" s="68" t="s">
        <v>206</v>
      </c>
      <c r="F128" s="44" t="s">
        <v>34</v>
      </c>
      <c r="G128" s="38">
        <v>45293</v>
      </c>
      <c r="H128" s="39" t="s">
        <v>235</v>
      </c>
      <c r="I128" s="43">
        <v>1</v>
      </c>
      <c r="J128" s="44" t="s">
        <v>85</v>
      </c>
      <c r="K128" s="69" t="s">
        <v>171</v>
      </c>
      <c r="L128" s="86">
        <v>3500000</v>
      </c>
      <c r="M128" s="115">
        <v>0</v>
      </c>
      <c r="N128" s="44" t="s">
        <v>88</v>
      </c>
      <c r="O128" s="37"/>
      <c r="P128" s="37"/>
    </row>
    <row r="129" spans="2:16" s="102" customFormat="1" ht="35.1" customHeight="1" x14ac:dyDescent="0.25">
      <c r="B129" s="66" t="s">
        <v>312</v>
      </c>
      <c r="C129" s="37" t="s">
        <v>314</v>
      </c>
      <c r="D129" s="66" t="s">
        <v>148</v>
      </c>
      <c r="E129" s="68" t="s">
        <v>207</v>
      </c>
      <c r="F129" s="44" t="s">
        <v>34</v>
      </c>
      <c r="G129" s="38">
        <v>45293</v>
      </c>
      <c r="H129" s="39" t="s">
        <v>235</v>
      </c>
      <c r="I129" s="43">
        <v>1</v>
      </c>
      <c r="J129" s="44" t="s">
        <v>85</v>
      </c>
      <c r="K129" s="69" t="s">
        <v>171</v>
      </c>
      <c r="L129" s="86">
        <v>4200000</v>
      </c>
      <c r="M129" s="115">
        <v>0</v>
      </c>
      <c r="N129" s="44" t="s">
        <v>88</v>
      </c>
      <c r="O129" s="37"/>
      <c r="P129" s="37"/>
    </row>
    <row r="130" spans="2:16" s="102" customFormat="1" ht="35.1" customHeight="1" x14ac:dyDescent="0.25">
      <c r="B130" s="66" t="s">
        <v>312</v>
      </c>
      <c r="C130" s="37" t="s">
        <v>314</v>
      </c>
      <c r="D130" s="66" t="s">
        <v>148</v>
      </c>
      <c r="E130" s="68" t="s">
        <v>208</v>
      </c>
      <c r="F130" s="44" t="s">
        <v>34</v>
      </c>
      <c r="G130" s="38">
        <v>45293</v>
      </c>
      <c r="H130" s="39" t="s">
        <v>233</v>
      </c>
      <c r="I130" s="43">
        <v>1</v>
      </c>
      <c r="J130" s="44" t="s">
        <v>85</v>
      </c>
      <c r="K130" s="69" t="s">
        <v>171</v>
      </c>
      <c r="L130" s="86">
        <v>30000000</v>
      </c>
      <c r="M130" s="115">
        <v>0</v>
      </c>
      <c r="N130" s="44" t="s">
        <v>88</v>
      </c>
      <c r="O130" s="37"/>
      <c r="P130" s="37"/>
    </row>
    <row r="131" spans="2:16" s="102" customFormat="1" ht="35.1" customHeight="1" x14ac:dyDescent="0.25">
      <c r="B131" s="66" t="s">
        <v>312</v>
      </c>
      <c r="C131" s="37" t="s">
        <v>314</v>
      </c>
      <c r="D131" s="66" t="s">
        <v>148</v>
      </c>
      <c r="E131" s="68" t="s">
        <v>209</v>
      </c>
      <c r="F131" s="44" t="s">
        <v>34</v>
      </c>
      <c r="G131" s="38">
        <v>45299</v>
      </c>
      <c r="H131" s="39" t="s">
        <v>195</v>
      </c>
      <c r="I131" s="43">
        <v>1</v>
      </c>
      <c r="J131" s="44" t="s">
        <v>85</v>
      </c>
      <c r="K131" s="69" t="s">
        <v>171</v>
      </c>
      <c r="L131" s="86">
        <v>6000000</v>
      </c>
      <c r="M131" s="115">
        <v>0</v>
      </c>
      <c r="N131" s="44" t="s">
        <v>88</v>
      </c>
      <c r="O131" s="37"/>
      <c r="P131" s="37"/>
    </row>
    <row r="132" spans="2:16" s="102" customFormat="1" ht="35.1" customHeight="1" x14ac:dyDescent="0.25">
      <c r="B132" s="66" t="s">
        <v>312</v>
      </c>
      <c r="C132" s="37" t="s">
        <v>314</v>
      </c>
      <c r="D132" s="66" t="s">
        <v>148</v>
      </c>
      <c r="E132" s="68" t="s">
        <v>210</v>
      </c>
      <c r="F132" s="44" t="s">
        <v>34</v>
      </c>
      <c r="G132" s="38">
        <v>45299</v>
      </c>
      <c r="H132" s="39" t="s">
        <v>195</v>
      </c>
      <c r="I132" s="43">
        <v>1</v>
      </c>
      <c r="J132" s="44" t="s">
        <v>85</v>
      </c>
      <c r="K132" s="69" t="s">
        <v>171</v>
      </c>
      <c r="L132" s="86">
        <v>6000000</v>
      </c>
      <c r="M132" s="115">
        <v>0</v>
      </c>
      <c r="N132" s="44" t="s">
        <v>88</v>
      </c>
      <c r="O132" s="37"/>
      <c r="P132" s="37"/>
    </row>
    <row r="133" spans="2:16" s="102" customFormat="1" ht="35.1" customHeight="1" x14ac:dyDescent="0.25">
      <c r="B133" s="66" t="s">
        <v>312</v>
      </c>
      <c r="C133" s="37" t="s">
        <v>314</v>
      </c>
      <c r="D133" s="66" t="s">
        <v>148</v>
      </c>
      <c r="E133" s="68" t="s">
        <v>211</v>
      </c>
      <c r="F133" s="44" t="s">
        <v>34</v>
      </c>
      <c r="G133" s="38">
        <v>45299</v>
      </c>
      <c r="H133" s="39" t="s">
        <v>195</v>
      </c>
      <c r="I133" s="43">
        <v>1</v>
      </c>
      <c r="J133" s="44" t="s">
        <v>85</v>
      </c>
      <c r="K133" s="69" t="s">
        <v>171</v>
      </c>
      <c r="L133" s="86">
        <v>6000000</v>
      </c>
      <c r="M133" s="115">
        <v>0</v>
      </c>
      <c r="N133" s="44" t="s">
        <v>88</v>
      </c>
      <c r="O133" s="37"/>
      <c r="P133" s="37"/>
    </row>
    <row r="134" spans="2:16" s="102" customFormat="1" ht="35.1" customHeight="1" x14ac:dyDescent="0.25">
      <c r="B134" s="66" t="s">
        <v>312</v>
      </c>
      <c r="C134" s="37" t="s">
        <v>314</v>
      </c>
      <c r="D134" s="66" t="s">
        <v>148</v>
      </c>
      <c r="E134" s="68" t="s">
        <v>210</v>
      </c>
      <c r="F134" s="44" t="s">
        <v>34</v>
      </c>
      <c r="G134" s="38">
        <v>45299</v>
      </c>
      <c r="H134" s="39" t="s">
        <v>195</v>
      </c>
      <c r="I134" s="43">
        <v>1</v>
      </c>
      <c r="J134" s="44" t="s">
        <v>85</v>
      </c>
      <c r="K134" s="69" t="s">
        <v>171</v>
      </c>
      <c r="L134" s="86">
        <v>6000000</v>
      </c>
      <c r="M134" s="115">
        <v>0</v>
      </c>
      <c r="N134" s="44" t="s">
        <v>88</v>
      </c>
      <c r="O134" s="37"/>
      <c r="P134" s="37"/>
    </row>
    <row r="135" spans="2:16" s="102" customFormat="1" ht="35.1" customHeight="1" x14ac:dyDescent="0.25">
      <c r="B135" s="66" t="s">
        <v>312</v>
      </c>
      <c r="C135" s="37" t="s">
        <v>314</v>
      </c>
      <c r="D135" s="66" t="s">
        <v>148</v>
      </c>
      <c r="E135" s="68" t="s">
        <v>212</v>
      </c>
      <c r="F135" s="44" t="s">
        <v>34</v>
      </c>
      <c r="G135" s="38">
        <v>45299</v>
      </c>
      <c r="H135" s="39" t="s">
        <v>195</v>
      </c>
      <c r="I135" s="43">
        <v>1</v>
      </c>
      <c r="J135" s="44" t="s">
        <v>85</v>
      </c>
      <c r="K135" s="69" t="s">
        <v>171</v>
      </c>
      <c r="L135" s="86">
        <v>6000000</v>
      </c>
      <c r="M135" s="115">
        <v>0</v>
      </c>
      <c r="N135" s="44" t="s">
        <v>88</v>
      </c>
      <c r="O135" s="37"/>
      <c r="P135" s="37"/>
    </row>
    <row r="136" spans="2:16" s="102" customFormat="1" ht="35.1" customHeight="1" x14ac:dyDescent="0.25">
      <c r="B136" s="66" t="s">
        <v>312</v>
      </c>
      <c r="C136" s="37" t="s">
        <v>315</v>
      </c>
      <c r="D136" s="66" t="s">
        <v>148</v>
      </c>
      <c r="E136" s="79" t="s">
        <v>731</v>
      </c>
      <c r="F136" s="44" t="s">
        <v>34</v>
      </c>
      <c r="G136" s="38">
        <v>45299</v>
      </c>
      <c r="H136" s="39" t="s">
        <v>195</v>
      </c>
      <c r="I136" s="43">
        <v>1</v>
      </c>
      <c r="J136" s="44" t="s">
        <v>85</v>
      </c>
      <c r="K136" s="37" t="s">
        <v>87</v>
      </c>
      <c r="L136" s="86">
        <v>0</v>
      </c>
      <c r="M136" s="115">
        <v>0</v>
      </c>
      <c r="N136" s="44" t="s">
        <v>88</v>
      </c>
      <c r="O136" s="37"/>
      <c r="P136" s="37"/>
    </row>
    <row r="137" spans="2:16" s="102" customFormat="1" ht="35.1" customHeight="1" x14ac:dyDescent="0.25">
      <c r="B137" s="66" t="s">
        <v>312</v>
      </c>
      <c r="C137" s="37" t="s">
        <v>316</v>
      </c>
      <c r="D137" s="66" t="s">
        <v>148</v>
      </c>
      <c r="E137" s="79" t="s">
        <v>272</v>
      </c>
      <c r="F137" s="44" t="s">
        <v>34</v>
      </c>
      <c r="G137" s="38">
        <v>45299</v>
      </c>
      <c r="H137" s="39" t="s">
        <v>195</v>
      </c>
      <c r="I137" s="43">
        <v>1</v>
      </c>
      <c r="J137" s="44" t="s">
        <v>85</v>
      </c>
      <c r="K137" s="37" t="s">
        <v>87</v>
      </c>
      <c r="L137" s="86">
        <v>0</v>
      </c>
      <c r="M137" s="115">
        <v>0</v>
      </c>
      <c r="N137" s="44" t="s">
        <v>88</v>
      </c>
      <c r="O137" s="37"/>
      <c r="P137" s="37"/>
    </row>
    <row r="138" spans="2:16" s="102" customFormat="1" ht="35.1" customHeight="1" x14ac:dyDescent="0.25">
      <c r="B138" s="78" t="s">
        <v>317</v>
      </c>
      <c r="C138" s="79" t="s">
        <v>318</v>
      </c>
      <c r="D138" s="78" t="s">
        <v>148</v>
      </c>
      <c r="E138" s="79" t="s">
        <v>733</v>
      </c>
      <c r="F138" s="44" t="s">
        <v>34</v>
      </c>
      <c r="G138" s="38">
        <v>45299</v>
      </c>
      <c r="H138" s="39" t="s">
        <v>195</v>
      </c>
      <c r="I138" s="43">
        <v>1</v>
      </c>
      <c r="J138" s="44" t="s">
        <v>85</v>
      </c>
      <c r="K138" s="79" t="s">
        <v>87</v>
      </c>
      <c r="L138" s="86">
        <v>0</v>
      </c>
      <c r="M138" s="115">
        <v>0</v>
      </c>
      <c r="N138" s="44" t="s">
        <v>88</v>
      </c>
      <c r="O138" s="79"/>
      <c r="P138" s="79"/>
    </row>
    <row r="139" spans="2:16" s="102" customFormat="1" ht="35.1" customHeight="1" x14ac:dyDescent="0.25">
      <c r="B139" s="78" t="s">
        <v>317</v>
      </c>
      <c r="C139" s="79" t="s">
        <v>318</v>
      </c>
      <c r="D139" s="78" t="s">
        <v>148</v>
      </c>
      <c r="E139" s="79" t="s">
        <v>734</v>
      </c>
      <c r="F139" s="44" t="s">
        <v>34</v>
      </c>
      <c r="G139" s="38">
        <v>45299</v>
      </c>
      <c r="H139" s="39" t="s">
        <v>195</v>
      </c>
      <c r="I139" s="43">
        <v>1</v>
      </c>
      <c r="J139" s="44" t="s">
        <v>85</v>
      </c>
      <c r="K139" s="79" t="s">
        <v>87</v>
      </c>
      <c r="L139" s="86">
        <v>0</v>
      </c>
      <c r="M139" s="115">
        <v>0</v>
      </c>
      <c r="N139" s="44" t="s">
        <v>88</v>
      </c>
      <c r="O139" s="79"/>
      <c r="P139" s="79"/>
    </row>
    <row r="140" spans="2:16" s="102" customFormat="1" ht="35.1" customHeight="1" x14ac:dyDescent="0.25">
      <c r="B140" s="78" t="s">
        <v>317</v>
      </c>
      <c r="C140" s="79" t="s">
        <v>318</v>
      </c>
      <c r="D140" s="78" t="s">
        <v>148</v>
      </c>
      <c r="E140" s="165" t="s">
        <v>469</v>
      </c>
      <c r="F140" s="44" t="s">
        <v>55</v>
      </c>
      <c r="G140" s="38">
        <v>45299</v>
      </c>
      <c r="H140" s="39" t="s">
        <v>195</v>
      </c>
      <c r="I140" s="43">
        <v>1</v>
      </c>
      <c r="J140" s="44" t="s">
        <v>85</v>
      </c>
      <c r="K140" s="69" t="s">
        <v>171</v>
      </c>
      <c r="L140" s="86">
        <v>200000000</v>
      </c>
      <c r="M140" s="115">
        <v>0</v>
      </c>
      <c r="N140" s="44" t="s">
        <v>88</v>
      </c>
      <c r="O140" s="79"/>
      <c r="P140" s="79"/>
    </row>
    <row r="141" spans="2:16" s="102" customFormat="1" ht="35.1" customHeight="1" x14ac:dyDescent="0.25">
      <c r="B141" s="78" t="s">
        <v>317</v>
      </c>
      <c r="C141" s="79" t="s">
        <v>319</v>
      </c>
      <c r="D141" s="78" t="s">
        <v>148</v>
      </c>
      <c r="E141" s="79" t="s">
        <v>732</v>
      </c>
      <c r="F141" s="44" t="s">
        <v>34</v>
      </c>
      <c r="G141" s="38">
        <v>45299</v>
      </c>
      <c r="H141" s="39" t="s">
        <v>195</v>
      </c>
      <c r="I141" s="43">
        <v>1</v>
      </c>
      <c r="J141" s="44" t="s">
        <v>85</v>
      </c>
      <c r="K141" s="79" t="s">
        <v>87</v>
      </c>
      <c r="L141" s="86">
        <v>0</v>
      </c>
      <c r="M141" s="115">
        <v>0</v>
      </c>
      <c r="N141" s="44" t="s">
        <v>88</v>
      </c>
      <c r="O141" s="79"/>
      <c r="P141" s="79"/>
    </row>
    <row r="142" spans="2:16" s="102" customFormat="1" ht="35.1" customHeight="1" x14ac:dyDescent="0.25">
      <c r="B142" s="66" t="s">
        <v>317</v>
      </c>
      <c r="C142" s="37" t="s">
        <v>319</v>
      </c>
      <c r="D142" s="66" t="s">
        <v>148</v>
      </c>
      <c r="E142" s="79" t="s">
        <v>273</v>
      </c>
      <c r="F142" s="44" t="s">
        <v>34</v>
      </c>
      <c r="G142" s="38">
        <v>45299</v>
      </c>
      <c r="H142" s="39" t="s">
        <v>195</v>
      </c>
      <c r="I142" s="43">
        <v>1</v>
      </c>
      <c r="J142" s="44" t="s">
        <v>85</v>
      </c>
      <c r="K142" s="37" t="s">
        <v>87</v>
      </c>
      <c r="L142" s="86">
        <v>0</v>
      </c>
      <c r="M142" s="115">
        <v>0</v>
      </c>
      <c r="N142" s="44" t="s">
        <v>88</v>
      </c>
      <c r="O142" s="37"/>
      <c r="P142" s="37"/>
    </row>
    <row r="143" spans="2:16" s="102" customFormat="1" ht="35.1" customHeight="1" x14ac:dyDescent="0.25">
      <c r="B143" s="78" t="s">
        <v>317</v>
      </c>
      <c r="C143" s="79" t="s">
        <v>319</v>
      </c>
      <c r="D143" s="78" t="s">
        <v>148</v>
      </c>
      <c r="E143" s="137" t="s">
        <v>458</v>
      </c>
      <c r="F143" s="44" t="s">
        <v>466</v>
      </c>
      <c r="G143" s="38">
        <v>45299</v>
      </c>
      <c r="H143" s="39" t="s">
        <v>195</v>
      </c>
      <c r="I143" s="43">
        <v>1</v>
      </c>
      <c r="J143" s="44" t="s">
        <v>85</v>
      </c>
      <c r="K143" s="79" t="s">
        <v>87</v>
      </c>
      <c r="L143" s="155">
        <v>35200000</v>
      </c>
      <c r="M143" s="115">
        <v>0</v>
      </c>
      <c r="N143" s="44" t="s">
        <v>88</v>
      </c>
      <c r="O143" s="79"/>
      <c r="P143" s="79"/>
    </row>
    <row r="144" spans="2:16" s="102" customFormat="1" ht="35.1" customHeight="1" x14ac:dyDescent="0.25">
      <c r="B144" s="78" t="s">
        <v>317</v>
      </c>
      <c r="C144" s="79" t="s">
        <v>319</v>
      </c>
      <c r="D144" s="78" t="s">
        <v>148</v>
      </c>
      <c r="E144" s="137" t="s">
        <v>459</v>
      </c>
      <c r="F144" s="44" t="s">
        <v>466</v>
      </c>
      <c r="G144" s="38">
        <v>45299</v>
      </c>
      <c r="H144" s="39" t="s">
        <v>195</v>
      </c>
      <c r="I144" s="43">
        <v>1</v>
      </c>
      <c r="J144" s="44" t="s">
        <v>85</v>
      </c>
      <c r="K144" s="79" t="s">
        <v>87</v>
      </c>
      <c r="L144" s="155">
        <v>22000000</v>
      </c>
      <c r="M144" s="115">
        <v>0</v>
      </c>
      <c r="N144" s="44" t="s">
        <v>88</v>
      </c>
      <c r="O144" s="79"/>
      <c r="P144" s="79"/>
    </row>
    <row r="145" spans="2:17" s="102" customFormat="1" ht="35.1" customHeight="1" x14ac:dyDescent="0.25">
      <c r="B145" s="78" t="s">
        <v>317</v>
      </c>
      <c r="C145" s="79" t="s">
        <v>319</v>
      </c>
      <c r="D145" s="78" t="s">
        <v>148</v>
      </c>
      <c r="E145" s="137" t="s">
        <v>460</v>
      </c>
      <c r="F145" s="44" t="s">
        <v>466</v>
      </c>
      <c r="G145" s="38">
        <v>45299</v>
      </c>
      <c r="H145" s="39" t="s">
        <v>195</v>
      </c>
      <c r="I145" s="43">
        <v>1</v>
      </c>
      <c r="J145" s="44" t="s">
        <v>85</v>
      </c>
      <c r="K145" s="79" t="s">
        <v>87</v>
      </c>
      <c r="L145" s="155">
        <v>10000000</v>
      </c>
      <c r="M145" s="115">
        <v>0</v>
      </c>
      <c r="N145" s="44" t="s">
        <v>88</v>
      </c>
      <c r="O145" s="79"/>
      <c r="P145" s="79"/>
    </row>
    <row r="146" spans="2:17" s="102" customFormat="1" ht="35.1" customHeight="1" x14ac:dyDescent="0.25">
      <c r="B146" s="78" t="s">
        <v>317</v>
      </c>
      <c r="C146" s="79" t="s">
        <v>319</v>
      </c>
      <c r="D146" s="78" t="s">
        <v>148</v>
      </c>
      <c r="E146" s="137" t="s">
        <v>461</v>
      </c>
      <c r="F146" s="44" t="s">
        <v>466</v>
      </c>
      <c r="G146" s="38">
        <v>45299</v>
      </c>
      <c r="H146" s="39" t="s">
        <v>195</v>
      </c>
      <c r="I146" s="43">
        <v>1</v>
      </c>
      <c r="J146" s="44" t="s">
        <v>85</v>
      </c>
      <c r="K146" s="79" t="s">
        <v>87</v>
      </c>
      <c r="L146" s="155">
        <v>6000000</v>
      </c>
      <c r="M146" s="115">
        <v>0</v>
      </c>
      <c r="N146" s="44" t="s">
        <v>88</v>
      </c>
      <c r="O146" s="79"/>
      <c r="P146" s="79"/>
    </row>
    <row r="147" spans="2:17" s="102" customFormat="1" ht="35.1" customHeight="1" x14ac:dyDescent="0.25">
      <c r="B147" s="78" t="s">
        <v>317</v>
      </c>
      <c r="C147" s="79" t="s">
        <v>319</v>
      </c>
      <c r="D147" s="78" t="s">
        <v>148</v>
      </c>
      <c r="E147" s="137" t="s">
        <v>462</v>
      </c>
      <c r="F147" s="44" t="s">
        <v>466</v>
      </c>
      <c r="G147" s="38">
        <v>45299</v>
      </c>
      <c r="H147" s="39" t="s">
        <v>195</v>
      </c>
      <c r="I147" s="43">
        <v>1</v>
      </c>
      <c r="J147" s="44" t="s">
        <v>85</v>
      </c>
      <c r="K147" s="79" t="s">
        <v>87</v>
      </c>
      <c r="L147" s="155">
        <v>20000000</v>
      </c>
      <c r="M147" s="115">
        <v>0</v>
      </c>
      <c r="N147" s="44" t="s">
        <v>88</v>
      </c>
      <c r="O147" s="79"/>
      <c r="P147" s="79"/>
    </row>
    <row r="148" spans="2:17" s="102" customFormat="1" ht="35.1" customHeight="1" x14ac:dyDescent="0.25">
      <c r="B148" s="78" t="s">
        <v>317</v>
      </c>
      <c r="C148" s="79" t="s">
        <v>319</v>
      </c>
      <c r="D148" s="78" t="s">
        <v>148</v>
      </c>
      <c r="E148" s="137" t="s">
        <v>463</v>
      </c>
      <c r="F148" s="44" t="s">
        <v>466</v>
      </c>
      <c r="G148" s="38">
        <v>45299</v>
      </c>
      <c r="H148" s="39" t="s">
        <v>195</v>
      </c>
      <c r="I148" s="43">
        <v>1</v>
      </c>
      <c r="J148" s="44" t="s">
        <v>85</v>
      </c>
      <c r="K148" s="79" t="s">
        <v>87</v>
      </c>
      <c r="L148" s="155">
        <v>5600000</v>
      </c>
      <c r="M148" s="115">
        <v>0</v>
      </c>
      <c r="N148" s="44" t="s">
        <v>88</v>
      </c>
      <c r="O148" s="79"/>
      <c r="P148" s="79"/>
    </row>
    <row r="149" spans="2:17" s="102" customFormat="1" ht="35.1" customHeight="1" x14ac:dyDescent="0.25">
      <c r="B149" s="78" t="s">
        <v>317</v>
      </c>
      <c r="C149" s="79" t="s">
        <v>319</v>
      </c>
      <c r="D149" s="78" t="s">
        <v>148</v>
      </c>
      <c r="E149" s="137" t="s">
        <v>464</v>
      </c>
      <c r="F149" s="44" t="s">
        <v>466</v>
      </c>
      <c r="G149" s="38">
        <v>45299</v>
      </c>
      <c r="H149" s="39" t="s">
        <v>195</v>
      </c>
      <c r="I149" s="43">
        <v>1</v>
      </c>
      <c r="J149" s="44" t="s">
        <v>85</v>
      </c>
      <c r="K149" s="79" t="s">
        <v>87</v>
      </c>
      <c r="L149" s="155">
        <v>4000000</v>
      </c>
      <c r="M149" s="115">
        <v>0</v>
      </c>
      <c r="N149" s="44" t="s">
        <v>88</v>
      </c>
      <c r="O149" s="79"/>
      <c r="P149" s="79"/>
    </row>
    <row r="150" spans="2:17" s="102" customFormat="1" ht="35.1" customHeight="1" x14ac:dyDescent="0.25">
      <c r="B150" s="78" t="s">
        <v>317</v>
      </c>
      <c r="C150" s="79" t="s">
        <v>319</v>
      </c>
      <c r="D150" s="78" t="s">
        <v>148</v>
      </c>
      <c r="E150" s="137" t="s">
        <v>465</v>
      </c>
      <c r="F150" s="44" t="s">
        <v>466</v>
      </c>
      <c r="G150" s="38">
        <v>45299</v>
      </c>
      <c r="H150" s="39" t="s">
        <v>195</v>
      </c>
      <c r="I150" s="43">
        <v>1</v>
      </c>
      <c r="J150" s="44" t="s">
        <v>85</v>
      </c>
      <c r="K150" s="79" t="s">
        <v>87</v>
      </c>
      <c r="L150" s="155">
        <v>4000000</v>
      </c>
      <c r="M150" s="115">
        <v>0</v>
      </c>
      <c r="N150" s="44" t="s">
        <v>88</v>
      </c>
      <c r="O150" s="79"/>
      <c r="P150" s="79"/>
    </row>
    <row r="151" spans="2:17" ht="18.95" customHeight="1" x14ac:dyDescent="0.25">
      <c r="B151" s="105"/>
      <c r="C151" s="105"/>
      <c r="D151" s="105"/>
    </row>
    <row r="152" spans="2:17" s="34" customFormat="1" ht="45" customHeight="1" x14ac:dyDescent="0.25">
      <c r="B152" s="236" t="s">
        <v>22</v>
      </c>
      <c r="C152" s="236"/>
      <c r="D152" s="236"/>
      <c r="E152" s="204" t="s">
        <v>23</v>
      </c>
      <c r="F152" s="236" t="s">
        <v>24</v>
      </c>
      <c r="G152" s="236"/>
      <c r="H152" s="236"/>
      <c r="I152" s="236"/>
      <c r="J152" s="236"/>
      <c r="K152" s="236" t="s">
        <v>25</v>
      </c>
      <c r="L152" s="236"/>
      <c r="M152" s="236"/>
      <c r="N152" s="236"/>
      <c r="O152" s="84"/>
      <c r="P152" s="83">
        <v>1</v>
      </c>
      <c r="Q152" s="50"/>
    </row>
  </sheetData>
  <autoFilter ref="A9:R150"/>
  <mergeCells count="6">
    <mergeCell ref="B2:C5"/>
    <mergeCell ref="D2:N5"/>
    <mergeCell ref="B152:D152"/>
    <mergeCell ref="F152:J152"/>
    <mergeCell ref="K152:N152"/>
    <mergeCell ref="B7:P7"/>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Hoja1!$B$31:$B$37</xm:f>
          </x14:formula1>
          <xm:sqref>F141:F142 F72:F76 F84:F139 F10:F60</xm:sqref>
        </x14:dataValidation>
        <x14:dataValidation type="list" allowBlank="1" showInputMessage="1" showErrorMessage="1">
          <x14:formula1>
            <xm:f>Hoja1!$B$31:$B$38</xm:f>
          </x14:formula1>
          <xm:sqref>F143:F150</xm:sqref>
        </x14:dataValidation>
        <x14:dataValidation type="list" allowBlank="1" showInputMessage="1" showErrorMessage="1">
          <x14:formula1>
            <xm:f>Hoja1!$B$31:$B$39</xm:f>
          </x14:formula1>
          <xm:sqref>F140</xm:sqref>
        </x14:dataValidation>
        <x14:dataValidation type="list" allowBlank="1" showInputMessage="1" showErrorMessage="1">
          <x14:formula1>
            <xm:f>Hoja1!$B$31:$B$41</xm:f>
          </x14:formula1>
          <xm:sqref>F77:F81 F61:F71</xm:sqref>
        </x14:dataValidation>
        <x14:dataValidation type="list" allowBlank="1" showInputMessage="1" showErrorMessage="1">
          <x14:formula1>
            <xm:f>Hoja1!$B$31:$B$42</xm:f>
          </x14:formula1>
          <xm:sqref>F82:F83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70"/>
  <sheetViews>
    <sheetView showGridLines="0" zoomScale="92" zoomScaleNormal="80" workbookViewId="0">
      <pane ySplit="9" topLeftCell="A11" activePane="bottomLeft" state="frozen"/>
      <selection pane="bottomLeft" activeCell="F13" sqref="F13"/>
    </sheetView>
  </sheetViews>
  <sheetFormatPr baseColWidth="10" defaultColWidth="11.42578125" defaultRowHeight="35.1" customHeight="1" x14ac:dyDescent="0.25"/>
  <cols>
    <col min="1" max="1" width="2.5703125" style="18" customWidth="1"/>
    <col min="2" max="2" width="17" style="18" customWidth="1"/>
    <col min="3" max="3" width="22.7109375" style="18" customWidth="1"/>
    <col min="4" max="4" width="13.5703125" style="18" hidden="1" customWidth="1"/>
    <col min="5" max="5" width="22.85546875" style="19" customWidth="1"/>
    <col min="6" max="6" width="15.28515625" style="18" customWidth="1"/>
    <col min="7" max="7" width="11.140625" style="18" hidden="1" customWidth="1"/>
    <col min="8" max="8" width="16.140625" style="18" hidden="1" customWidth="1"/>
    <col min="9" max="9" width="7.7109375" style="20" hidden="1" customWidth="1"/>
    <col min="10" max="10" width="7.7109375" style="18" hidden="1" customWidth="1"/>
    <col min="11" max="11" width="9.140625" style="19" customWidth="1"/>
    <col min="12" max="12" width="16.7109375" style="2" customWidth="1"/>
    <col min="13" max="13" width="6.7109375" style="18" hidden="1" customWidth="1"/>
    <col min="14" max="14" width="8.140625" style="18" hidden="1" customWidth="1"/>
    <col min="15" max="15" width="12.42578125" style="18" hidden="1" customWidth="1"/>
    <col min="16" max="16" width="10.140625" style="18" hidden="1" customWidth="1"/>
    <col min="17" max="17" width="11.42578125" style="107"/>
    <col min="18" max="16384" width="11.42578125" style="18"/>
  </cols>
  <sheetData>
    <row r="1" spans="2:18" ht="9.9499999999999993" customHeight="1" x14ac:dyDescent="0.25"/>
    <row r="2" spans="2:18" ht="9.9499999999999993" customHeight="1" thickBot="1" x14ac:dyDescent="0.3"/>
    <row r="3" spans="2:18" ht="14.1" customHeight="1" x14ac:dyDescent="0.25">
      <c r="B3" s="221"/>
      <c r="C3" s="222"/>
      <c r="D3" s="227" t="s">
        <v>2</v>
      </c>
      <c r="E3" s="228"/>
      <c r="F3" s="228"/>
      <c r="G3" s="228"/>
      <c r="H3" s="228"/>
      <c r="I3" s="228"/>
      <c r="J3" s="228"/>
      <c r="K3" s="228"/>
      <c r="L3" s="228"/>
      <c r="M3" s="228"/>
      <c r="N3" s="237"/>
      <c r="O3" s="90"/>
      <c r="P3" s="22" t="s">
        <v>3</v>
      </c>
    </row>
    <row r="4" spans="2:18" ht="11.1" customHeight="1" x14ac:dyDescent="0.25">
      <c r="B4" s="223"/>
      <c r="C4" s="224"/>
      <c r="D4" s="229"/>
      <c r="E4" s="230"/>
      <c r="F4" s="230"/>
      <c r="G4" s="230"/>
      <c r="H4" s="230"/>
      <c r="I4" s="230"/>
      <c r="J4" s="230"/>
      <c r="K4" s="230"/>
      <c r="L4" s="230"/>
      <c r="M4" s="230"/>
      <c r="N4" s="238"/>
      <c r="O4" s="91"/>
      <c r="P4" s="24" t="s">
        <v>4</v>
      </c>
    </row>
    <row r="5" spans="2:18" ht="11.1" customHeight="1" x14ac:dyDescent="0.25">
      <c r="B5" s="223"/>
      <c r="C5" s="224"/>
      <c r="D5" s="229"/>
      <c r="E5" s="230"/>
      <c r="F5" s="230"/>
      <c r="G5" s="230"/>
      <c r="H5" s="230"/>
      <c r="I5" s="230"/>
      <c r="J5" s="230"/>
      <c r="K5" s="230"/>
      <c r="L5" s="230"/>
      <c r="M5" s="230"/>
      <c r="N5" s="238"/>
      <c r="O5" s="91"/>
      <c r="P5" s="24" t="s">
        <v>5</v>
      </c>
    </row>
    <row r="6" spans="2:18" ht="11.1" customHeight="1" thickBot="1" x14ac:dyDescent="0.3">
      <c r="B6" s="225"/>
      <c r="C6" s="226"/>
      <c r="D6" s="231"/>
      <c r="E6" s="232"/>
      <c r="F6" s="232"/>
      <c r="G6" s="232"/>
      <c r="H6" s="232"/>
      <c r="I6" s="232"/>
      <c r="J6" s="232"/>
      <c r="K6" s="232"/>
      <c r="L6" s="232"/>
      <c r="M6" s="232"/>
      <c r="N6" s="239"/>
      <c r="O6" s="92"/>
      <c r="P6" s="27" t="s">
        <v>6</v>
      </c>
    </row>
    <row r="7" spans="2:18" s="118" customFormat="1" ht="6.75" customHeight="1" thickBot="1" x14ac:dyDescent="0.3">
      <c r="B7" s="122"/>
      <c r="C7" s="122"/>
      <c r="D7" s="122"/>
      <c r="E7" s="122"/>
      <c r="F7" s="122"/>
      <c r="G7" s="122"/>
      <c r="H7" s="122"/>
      <c r="I7" s="123"/>
      <c r="J7" s="122"/>
      <c r="K7" s="122"/>
      <c r="L7" s="124"/>
      <c r="M7" s="122"/>
      <c r="N7" s="122"/>
      <c r="O7" s="122"/>
      <c r="P7" s="122"/>
    </row>
    <row r="8" spans="2:18" ht="21" customHeight="1" thickBot="1" x14ac:dyDescent="0.3">
      <c r="B8" s="233" t="s">
        <v>274</v>
      </c>
      <c r="C8" s="234"/>
      <c r="D8" s="234"/>
      <c r="E8" s="234"/>
      <c r="F8" s="234"/>
      <c r="G8" s="234"/>
      <c r="H8" s="234"/>
      <c r="I8" s="234"/>
      <c r="J8" s="234"/>
      <c r="K8" s="234"/>
      <c r="L8" s="234"/>
      <c r="M8" s="234"/>
      <c r="N8" s="234"/>
      <c r="O8" s="234"/>
      <c r="P8" s="235"/>
      <c r="Q8" s="29"/>
      <c r="R8" s="25"/>
    </row>
    <row r="9" spans="2:18" s="32" customFormat="1" ht="34.5" customHeight="1" thickBot="1" x14ac:dyDescent="0.3">
      <c r="B9" s="97" t="s">
        <v>7</v>
      </c>
      <c r="C9" s="98" t="s">
        <v>8</v>
      </c>
      <c r="D9" s="98" t="s">
        <v>9</v>
      </c>
      <c r="E9" s="98" t="s">
        <v>10</v>
      </c>
      <c r="F9" s="98" t="s">
        <v>11</v>
      </c>
      <c r="G9" s="98" t="s">
        <v>12</v>
      </c>
      <c r="H9" s="98" t="s">
        <v>13</v>
      </c>
      <c r="I9" s="98" t="s">
        <v>14</v>
      </c>
      <c r="J9" s="98" t="s">
        <v>15</v>
      </c>
      <c r="K9" s="98" t="s">
        <v>17</v>
      </c>
      <c r="L9" s="100" t="s">
        <v>18</v>
      </c>
      <c r="M9" s="98" t="s">
        <v>36</v>
      </c>
      <c r="N9" s="98" t="s">
        <v>20</v>
      </c>
      <c r="O9" s="98" t="s">
        <v>16</v>
      </c>
      <c r="P9" s="101" t="s">
        <v>21</v>
      </c>
    </row>
    <row r="10" spans="2:18" s="32" customFormat="1" ht="6.75" customHeight="1" x14ac:dyDescent="0.25">
      <c r="B10" s="125"/>
      <c r="C10" s="125"/>
      <c r="D10" s="125"/>
      <c r="E10" s="125"/>
      <c r="F10" s="125"/>
      <c r="G10" s="125"/>
      <c r="H10" s="125"/>
      <c r="I10" s="125"/>
      <c r="J10" s="125"/>
      <c r="K10" s="125"/>
      <c r="L10" s="126"/>
      <c r="M10" s="125"/>
      <c r="N10" s="125"/>
      <c r="O10" s="125"/>
      <c r="P10" s="125"/>
    </row>
    <row r="11" spans="2:18" s="119" customFormat="1" ht="35.1" customHeight="1" x14ac:dyDescent="0.25">
      <c r="B11" s="48" t="s">
        <v>320</v>
      </c>
      <c r="C11" s="48" t="s">
        <v>321</v>
      </c>
      <c r="D11" s="48" t="s">
        <v>173</v>
      </c>
      <c r="E11" s="57" t="s">
        <v>167</v>
      </c>
      <c r="F11" s="37" t="s">
        <v>67</v>
      </c>
      <c r="G11" s="36">
        <v>45306</v>
      </c>
      <c r="H11" s="36">
        <v>45641</v>
      </c>
      <c r="I11" s="55">
        <v>1</v>
      </c>
      <c r="J11" s="37" t="s">
        <v>85</v>
      </c>
      <c r="K11" s="69" t="s">
        <v>168</v>
      </c>
      <c r="L11" s="56">
        <v>40000000</v>
      </c>
      <c r="M11" s="127">
        <v>0</v>
      </c>
      <c r="N11" s="37" t="s">
        <v>88</v>
      </c>
      <c r="O11" s="37"/>
      <c r="P11" s="37"/>
      <c r="Q11" s="102"/>
    </row>
    <row r="12" spans="2:18" s="119" customFormat="1" ht="35.1" customHeight="1" x14ac:dyDescent="0.25">
      <c r="B12" s="48" t="s">
        <v>320</v>
      </c>
      <c r="C12" s="48" t="s">
        <v>321</v>
      </c>
      <c r="D12" s="37" t="s">
        <v>148</v>
      </c>
      <c r="E12" s="57" t="s">
        <v>161</v>
      </c>
      <c r="F12" s="37" t="s">
        <v>67</v>
      </c>
      <c r="G12" s="36">
        <v>45306</v>
      </c>
      <c r="H12" s="36">
        <v>45641</v>
      </c>
      <c r="I12" s="55">
        <v>1</v>
      </c>
      <c r="J12" s="37" t="s">
        <v>85</v>
      </c>
      <c r="K12" s="69" t="s">
        <v>170</v>
      </c>
      <c r="L12" s="56">
        <v>19000000</v>
      </c>
      <c r="M12" s="127">
        <v>0</v>
      </c>
      <c r="N12" s="37" t="s">
        <v>88</v>
      </c>
      <c r="O12" s="37"/>
      <c r="P12" s="37"/>
      <c r="Q12" s="102"/>
    </row>
    <row r="13" spans="2:18" s="119" customFormat="1" ht="35.1" customHeight="1" x14ac:dyDescent="0.25">
      <c r="B13" s="48" t="s">
        <v>320</v>
      </c>
      <c r="C13" s="48" t="s">
        <v>321</v>
      </c>
      <c r="D13" s="37" t="s">
        <v>148</v>
      </c>
      <c r="E13" s="57" t="s">
        <v>162</v>
      </c>
      <c r="F13" s="37" t="s">
        <v>67</v>
      </c>
      <c r="G13" s="36">
        <v>45306</v>
      </c>
      <c r="H13" s="36">
        <v>45641</v>
      </c>
      <c r="I13" s="55">
        <v>1</v>
      </c>
      <c r="J13" s="37" t="s">
        <v>85</v>
      </c>
      <c r="K13" s="69" t="s">
        <v>171</v>
      </c>
      <c r="L13" s="56">
        <v>94600000</v>
      </c>
      <c r="M13" s="127">
        <v>0</v>
      </c>
      <c r="N13" s="37" t="s">
        <v>88</v>
      </c>
      <c r="O13" s="37"/>
      <c r="P13" s="37"/>
      <c r="Q13" s="102"/>
    </row>
    <row r="14" spans="2:18" s="119" customFormat="1" ht="35.1" customHeight="1" x14ac:dyDescent="0.25">
      <c r="B14" s="48" t="s">
        <v>320</v>
      </c>
      <c r="C14" s="48" t="s">
        <v>321</v>
      </c>
      <c r="D14" s="37" t="s">
        <v>148</v>
      </c>
      <c r="E14" s="57" t="s">
        <v>163</v>
      </c>
      <c r="F14" s="37" t="s">
        <v>67</v>
      </c>
      <c r="G14" s="36">
        <v>45444</v>
      </c>
      <c r="H14" s="36">
        <v>45596</v>
      </c>
      <c r="I14" s="55">
        <v>1</v>
      </c>
      <c r="J14" s="37" t="s">
        <v>85</v>
      </c>
      <c r="K14" s="69" t="s">
        <v>171</v>
      </c>
      <c r="L14" s="56">
        <v>7000000</v>
      </c>
      <c r="M14" s="127">
        <v>0</v>
      </c>
      <c r="N14" s="37" t="s">
        <v>88</v>
      </c>
      <c r="O14" s="37"/>
      <c r="P14" s="37"/>
      <c r="Q14" s="102"/>
    </row>
    <row r="15" spans="2:18" s="119" customFormat="1" ht="35.1" customHeight="1" x14ac:dyDescent="0.25">
      <c r="B15" s="48" t="s">
        <v>320</v>
      </c>
      <c r="C15" s="48" t="s">
        <v>321</v>
      </c>
      <c r="D15" s="37" t="s">
        <v>148</v>
      </c>
      <c r="E15" s="57" t="s">
        <v>164</v>
      </c>
      <c r="F15" s="37" t="s">
        <v>67</v>
      </c>
      <c r="G15" s="36">
        <v>45306</v>
      </c>
      <c r="H15" s="36">
        <v>45412</v>
      </c>
      <c r="I15" s="55">
        <v>1</v>
      </c>
      <c r="J15" s="37" t="s">
        <v>85</v>
      </c>
      <c r="K15" s="69" t="s">
        <v>169</v>
      </c>
      <c r="L15" s="56">
        <v>30000000</v>
      </c>
      <c r="M15" s="127">
        <v>0</v>
      </c>
      <c r="N15" s="37" t="s">
        <v>88</v>
      </c>
      <c r="O15" s="37"/>
      <c r="P15" s="37"/>
      <c r="Q15" s="102"/>
    </row>
    <row r="16" spans="2:18" s="119" customFormat="1" ht="35.1" customHeight="1" x14ac:dyDescent="0.25">
      <c r="B16" s="48" t="s">
        <v>320</v>
      </c>
      <c r="C16" s="48" t="s">
        <v>321</v>
      </c>
      <c r="D16" s="37" t="s">
        <v>148</v>
      </c>
      <c r="E16" s="57" t="s">
        <v>165</v>
      </c>
      <c r="F16" s="37" t="s">
        <v>67</v>
      </c>
      <c r="G16" s="36">
        <v>45352</v>
      </c>
      <c r="H16" s="36">
        <v>45504</v>
      </c>
      <c r="I16" s="55">
        <v>1</v>
      </c>
      <c r="J16" s="37" t="s">
        <v>85</v>
      </c>
      <c r="K16" s="69" t="s">
        <v>169</v>
      </c>
      <c r="L16" s="56">
        <v>10000000</v>
      </c>
      <c r="M16" s="127">
        <v>0</v>
      </c>
      <c r="N16" s="37" t="s">
        <v>88</v>
      </c>
      <c r="O16" s="37"/>
      <c r="P16" s="37"/>
      <c r="Q16" s="102"/>
    </row>
    <row r="17" spans="2:17" s="119" customFormat="1" ht="35.1" customHeight="1" x14ac:dyDescent="0.25">
      <c r="B17" s="48" t="s">
        <v>320</v>
      </c>
      <c r="C17" s="48" t="s">
        <v>321</v>
      </c>
      <c r="D17" s="37" t="s">
        <v>148</v>
      </c>
      <c r="E17" s="45" t="s">
        <v>166</v>
      </c>
      <c r="F17" s="37" t="s">
        <v>67</v>
      </c>
      <c r="G17" s="36">
        <v>45306</v>
      </c>
      <c r="H17" s="36">
        <v>45473</v>
      </c>
      <c r="I17" s="55">
        <v>1</v>
      </c>
      <c r="J17" s="37" t="s">
        <v>85</v>
      </c>
      <c r="K17" s="69" t="s">
        <v>172</v>
      </c>
      <c r="L17" s="56">
        <v>15000000</v>
      </c>
      <c r="M17" s="127">
        <v>0</v>
      </c>
      <c r="N17" s="37" t="s">
        <v>88</v>
      </c>
      <c r="O17" s="37"/>
      <c r="P17" s="37"/>
      <c r="Q17" s="102"/>
    </row>
    <row r="18" spans="2:17" s="119" customFormat="1" ht="35.1" customHeight="1" x14ac:dyDescent="0.25">
      <c r="B18" s="48" t="s">
        <v>322</v>
      </c>
      <c r="C18" s="48" t="s">
        <v>323</v>
      </c>
      <c r="D18" s="17" t="s">
        <v>87</v>
      </c>
      <c r="E18" s="37" t="s">
        <v>700</v>
      </c>
      <c r="F18" s="37" t="s">
        <v>68</v>
      </c>
      <c r="G18" s="36">
        <v>45306</v>
      </c>
      <c r="H18" s="36">
        <v>45626</v>
      </c>
      <c r="I18" s="55">
        <v>1</v>
      </c>
      <c r="J18" s="37" t="s">
        <v>85</v>
      </c>
      <c r="K18" s="128" t="s">
        <v>87</v>
      </c>
      <c r="L18" s="56">
        <v>0</v>
      </c>
      <c r="M18" s="127">
        <v>0</v>
      </c>
      <c r="N18" s="37" t="s">
        <v>88</v>
      </c>
      <c r="O18" s="37"/>
      <c r="P18" s="37"/>
      <c r="Q18" s="102"/>
    </row>
    <row r="19" spans="2:17" s="119" customFormat="1" ht="55.5" customHeight="1" x14ac:dyDescent="0.25">
      <c r="B19" s="48" t="s">
        <v>324</v>
      </c>
      <c r="C19" s="48" t="s">
        <v>325</v>
      </c>
      <c r="D19" s="17" t="s">
        <v>703</v>
      </c>
      <c r="E19" s="37" t="s">
        <v>702</v>
      </c>
      <c r="F19" s="37" t="s">
        <v>67</v>
      </c>
      <c r="G19" s="36">
        <v>45306</v>
      </c>
      <c r="H19" s="36">
        <v>45626</v>
      </c>
      <c r="I19" s="55">
        <v>1</v>
      </c>
      <c r="J19" s="37" t="s">
        <v>85</v>
      </c>
      <c r="K19" s="128" t="s">
        <v>87</v>
      </c>
      <c r="L19" s="56">
        <v>0</v>
      </c>
      <c r="M19" s="127">
        <v>0</v>
      </c>
      <c r="N19" s="37" t="s">
        <v>88</v>
      </c>
      <c r="O19" s="37"/>
      <c r="P19" s="37"/>
      <c r="Q19" s="102"/>
    </row>
    <row r="20" spans="2:17" s="119" customFormat="1" ht="55.5" customHeight="1" x14ac:dyDescent="0.25">
      <c r="B20" s="48" t="s">
        <v>324</v>
      </c>
      <c r="C20" s="48" t="s">
        <v>325</v>
      </c>
      <c r="D20" s="79" t="s">
        <v>148</v>
      </c>
      <c r="E20" s="45" t="s">
        <v>590</v>
      </c>
      <c r="F20" s="37" t="s">
        <v>58</v>
      </c>
      <c r="G20" s="188">
        <v>45383</v>
      </c>
      <c r="H20" s="188">
        <v>45657</v>
      </c>
      <c r="I20" s="55">
        <v>1</v>
      </c>
      <c r="J20" s="37" t="s">
        <v>85</v>
      </c>
      <c r="K20" s="79" t="s">
        <v>87</v>
      </c>
      <c r="L20" s="218">
        <v>250000000</v>
      </c>
      <c r="M20" s="127">
        <v>0</v>
      </c>
      <c r="N20" s="37" t="s">
        <v>88</v>
      </c>
      <c r="O20" s="37"/>
      <c r="P20" s="37"/>
      <c r="Q20" s="102"/>
    </row>
    <row r="21" spans="2:17" s="119" customFormat="1" ht="35.1" customHeight="1" x14ac:dyDescent="0.25">
      <c r="B21" s="48" t="s">
        <v>324</v>
      </c>
      <c r="C21" s="48" t="s">
        <v>326</v>
      </c>
      <c r="D21" s="48" t="s">
        <v>175</v>
      </c>
      <c r="E21" s="45" t="s">
        <v>174</v>
      </c>
      <c r="F21" s="37" t="s">
        <v>60</v>
      </c>
      <c r="G21" s="36">
        <v>45352</v>
      </c>
      <c r="H21" s="36">
        <v>45656</v>
      </c>
      <c r="I21" s="55">
        <v>1</v>
      </c>
      <c r="J21" s="37" t="s">
        <v>85</v>
      </c>
      <c r="K21" s="79" t="s">
        <v>87</v>
      </c>
      <c r="L21" s="219">
        <v>0</v>
      </c>
      <c r="M21" s="127">
        <v>0</v>
      </c>
      <c r="N21" s="37" t="s">
        <v>88</v>
      </c>
      <c r="O21" s="37"/>
      <c r="P21" s="37"/>
      <c r="Q21" s="102"/>
    </row>
    <row r="22" spans="2:17" s="119" customFormat="1" ht="35.1" customHeight="1" x14ac:dyDescent="0.25">
      <c r="B22" s="48" t="s">
        <v>324</v>
      </c>
      <c r="C22" s="48" t="s">
        <v>326</v>
      </c>
      <c r="D22" s="37" t="s">
        <v>148</v>
      </c>
      <c r="E22" s="45" t="s">
        <v>176</v>
      </c>
      <c r="F22" s="37" t="s">
        <v>67</v>
      </c>
      <c r="G22" s="36">
        <v>45306</v>
      </c>
      <c r="H22" s="36">
        <v>45473</v>
      </c>
      <c r="I22" s="55">
        <v>1</v>
      </c>
      <c r="J22" s="37" t="s">
        <v>85</v>
      </c>
      <c r="K22" s="79" t="s">
        <v>87</v>
      </c>
      <c r="L22" s="219">
        <v>0</v>
      </c>
      <c r="M22" s="127">
        <v>0</v>
      </c>
      <c r="N22" s="37" t="s">
        <v>88</v>
      </c>
      <c r="O22" s="37"/>
      <c r="P22" s="37"/>
      <c r="Q22" s="102"/>
    </row>
    <row r="23" spans="2:17" s="119" customFormat="1" ht="35.1" customHeight="1" x14ac:dyDescent="0.25">
      <c r="B23" s="48" t="s">
        <v>324</v>
      </c>
      <c r="C23" s="48" t="s">
        <v>327</v>
      </c>
      <c r="D23" s="48" t="s">
        <v>178</v>
      </c>
      <c r="E23" s="45" t="s">
        <v>179</v>
      </c>
      <c r="F23" s="37" t="s">
        <v>67</v>
      </c>
      <c r="G23" s="36">
        <v>45295</v>
      </c>
      <c r="H23" s="36">
        <v>45656</v>
      </c>
      <c r="I23" s="55">
        <v>1</v>
      </c>
      <c r="J23" s="37" t="s">
        <v>85</v>
      </c>
      <c r="K23" s="74" t="s">
        <v>87</v>
      </c>
      <c r="L23" s="56">
        <v>0</v>
      </c>
      <c r="M23" s="127">
        <v>0</v>
      </c>
      <c r="N23" s="37" t="s">
        <v>88</v>
      </c>
      <c r="O23" s="37"/>
      <c r="P23" s="37"/>
      <c r="Q23" s="102"/>
    </row>
    <row r="24" spans="2:17" s="119" customFormat="1" ht="35.1" customHeight="1" x14ac:dyDescent="0.25">
      <c r="B24" s="48" t="s">
        <v>324</v>
      </c>
      <c r="C24" s="48" t="s">
        <v>327</v>
      </c>
      <c r="D24" s="37" t="s">
        <v>148</v>
      </c>
      <c r="E24" s="45" t="s">
        <v>177</v>
      </c>
      <c r="F24" s="37" t="s">
        <v>67</v>
      </c>
      <c r="G24" s="36">
        <v>45352</v>
      </c>
      <c r="H24" s="36">
        <v>45656</v>
      </c>
      <c r="I24" s="55">
        <v>1</v>
      </c>
      <c r="J24" s="37" t="s">
        <v>85</v>
      </c>
      <c r="K24" s="69" t="s">
        <v>171</v>
      </c>
      <c r="L24" s="56">
        <v>7000000</v>
      </c>
      <c r="M24" s="127">
        <v>0</v>
      </c>
      <c r="N24" s="37" t="s">
        <v>88</v>
      </c>
      <c r="O24" s="37"/>
      <c r="P24" s="37"/>
      <c r="Q24" s="102"/>
    </row>
    <row r="25" spans="2:17" s="119" customFormat="1" ht="35.1" customHeight="1" x14ac:dyDescent="0.25">
      <c r="B25" s="48" t="s">
        <v>328</v>
      </c>
      <c r="C25" s="48" t="s">
        <v>329</v>
      </c>
      <c r="D25" s="37" t="s">
        <v>148</v>
      </c>
      <c r="E25" s="45" t="s">
        <v>180</v>
      </c>
      <c r="F25" s="37" t="s">
        <v>61</v>
      </c>
      <c r="G25" s="36">
        <v>45306</v>
      </c>
      <c r="H25" s="36">
        <v>45641</v>
      </c>
      <c r="I25" s="55">
        <v>1</v>
      </c>
      <c r="J25" s="37" t="s">
        <v>85</v>
      </c>
      <c r="K25" s="129" t="s">
        <v>153</v>
      </c>
      <c r="L25" s="56">
        <v>4000000</v>
      </c>
      <c r="M25" s="127">
        <v>0</v>
      </c>
      <c r="N25" s="37" t="s">
        <v>88</v>
      </c>
      <c r="O25" s="37"/>
      <c r="P25" s="120"/>
      <c r="Q25" s="102"/>
    </row>
    <row r="26" spans="2:17" s="119" customFormat="1" ht="35.1" customHeight="1" x14ac:dyDescent="0.25">
      <c r="B26" s="48" t="s">
        <v>328</v>
      </c>
      <c r="C26" s="48" t="s">
        <v>329</v>
      </c>
      <c r="D26" s="37" t="s">
        <v>148</v>
      </c>
      <c r="E26" s="45" t="s">
        <v>181</v>
      </c>
      <c r="F26" s="37" t="s">
        <v>67</v>
      </c>
      <c r="G26" s="36">
        <v>45413</v>
      </c>
      <c r="H26" s="36">
        <v>45534</v>
      </c>
      <c r="I26" s="55">
        <v>1</v>
      </c>
      <c r="J26" s="37" t="s">
        <v>85</v>
      </c>
      <c r="K26" s="69" t="s">
        <v>171</v>
      </c>
      <c r="L26" s="56">
        <v>10000000</v>
      </c>
      <c r="M26" s="127">
        <v>0</v>
      </c>
      <c r="N26" s="37" t="s">
        <v>88</v>
      </c>
      <c r="O26" s="37"/>
      <c r="P26" s="37"/>
      <c r="Q26" s="102"/>
    </row>
    <row r="27" spans="2:17" s="119" customFormat="1" ht="35.1" customHeight="1" x14ac:dyDescent="0.25">
      <c r="B27" s="48" t="s">
        <v>328</v>
      </c>
      <c r="C27" s="48" t="s">
        <v>329</v>
      </c>
      <c r="D27" s="37" t="s">
        <v>148</v>
      </c>
      <c r="E27" s="45" t="s">
        <v>182</v>
      </c>
      <c r="F27" s="37" t="s">
        <v>67</v>
      </c>
      <c r="G27" s="36">
        <v>45306</v>
      </c>
      <c r="H27" s="36">
        <v>45412</v>
      </c>
      <c r="I27" s="55">
        <v>1</v>
      </c>
      <c r="J27" s="37" t="s">
        <v>85</v>
      </c>
      <c r="K27" s="129" t="s">
        <v>153</v>
      </c>
      <c r="L27" s="56">
        <v>3500000</v>
      </c>
      <c r="M27" s="127">
        <v>0</v>
      </c>
      <c r="N27" s="37" t="s">
        <v>88</v>
      </c>
      <c r="O27" s="37"/>
      <c r="P27" s="37"/>
      <c r="Q27" s="102"/>
    </row>
    <row r="28" spans="2:17" s="119" customFormat="1" ht="35.1" customHeight="1" x14ac:dyDescent="0.25">
      <c r="B28" s="48" t="s">
        <v>330</v>
      </c>
      <c r="C28" s="48" t="s">
        <v>331</v>
      </c>
      <c r="D28" s="79" t="s">
        <v>148</v>
      </c>
      <c r="E28" s="37" t="s">
        <v>577</v>
      </c>
      <c r="F28" s="37" t="s">
        <v>61</v>
      </c>
      <c r="G28" s="36">
        <v>45352</v>
      </c>
      <c r="H28" s="36">
        <v>45503</v>
      </c>
      <c r="I28" s="55">
        <v>1</v>
      </c>
      <c r="J28" s="37" t="s">
        <v>85</v>
      </c>
      <c r="K28" s="69" t="s">
        <v>349</v>
      </c>
      <c r="L28" s="56">
        <v>0</v>
      </c>
      <c r="M28" s="127">
        <v>0</v>
      </c>
      <c r="N28" s="37" t="s">
        <v>88</v>
      </c>
      <c r="O28" s="37"/>
      <c r="P28" s="37"/>
      <c r="Q28" s="102"/>
    </row>
    <row r="29" spans="2:17" s="119" customFormat="1" ht="35.1" customHeight="1" x14ac:dyDescent="0.25">
      <c r="B29" s="48" t="s">
        <v>330</v>
      </c>
      <c r="C29" s="48" t="s">
        <v>331</v>
      </c>
      <c r="D29" s="79" t="s">
        <v>148</v>
      </c>
      <c r="E29" s="183" t="s">
        <v>578</v>
      </c>
      <c r="F29" s="79" t="s">
        <v>61</v>
      </c>
      <c r="G29" s="185">
        <v>45323</v>
      </c>
      <c r="H29" s="185">
        <v>45657</v>
      </c>
      <c r="I29" s="55">
        <v>1</v>
      </c>
      <c r="J29" s="79" t="s">
        <v>85</v>
      </c>
      <c r="K29" s="69" t="s">
        <v>349</v>
      </c>
      <c r="L29" s="56">
        <v>1050000000</v>
      </c>
      <c r="M29" s="127">
        <v>0</v>
      </c>
      <c r="N29" s="79" t="s">
        <v>88</v>
      </c>
      <c r="O29" s="79"/>
      <c r="P29" s="79"/>
      <c r="Q29" s="102"/>
    </row>
    <row r="30" spans="2:17" s="119" customFormat="1" ht="35.1" customHeight="1" x14ac:dyDescent="0.25">
      <c r="B30" s="48" t="s">
        <v>330</v>
      </c>
      <c r="C30" s="48" t="s">
        <v>331</v>
      </c>
      <c r="D30" s="79" t="s">
        <v>148</v>
      </c>
      <c r="E30" s="183" t="s">
        <v>579</v>
      </c>
      <c r="F30" s="79" t="s">
        <v>61</v>
      </c>
      <c r="G30" s="185">
        <v>45323</v>
      </c>
      <c r="H30" s="185">
        <v>45657</v>
      </c>
      <c r="I30" s="55">
        <v>1</v>
      </c>
      <c r="J30" s="79" t="s">
        <v>85</v>
      </c>
      <c r="K30" s="69" t="s">
        <v>349</v>
      </c>
      <c r="L30" s="56">
        <v>157500000</v>
      </c>
      <c r="M30" s="127">
        <v>0</v>
      </c>
      <c r="N30" s="79" t="s">
        <v>88</v>
      </c>
      <c r="O30" s="79"/>
      <c r="P30" s="79"/>
      <c r="Q30" s="102"/>
    </row>
    <row r="31" spans="2:17" s="119" customFormat="1" ht="35.1" customHeight="1" x14ac:dyDescent="0.25">
      <c r="B31" s="48" t="s">
        <v>330</v>
      </c>
      <c r="C31" s="48" t="s">
        <v>331</v>
      </c>
      <c r="D31" s="79" t="s">
        <v>148</v>
      </c>
      <c r="E31" s="183" t="s">
        <v>580</v>
      </c>
      <c r="F31" s="37" t="s">
        <v>61</v>
      </c>
      <c r="G31" s="185">
        <v>45323</v>
      </c>
      <c r="H31" s="185">
        <v>45657</v>
      </c>
      <c r="I31" s="55">
        <v>1</v>
      </c>
      <c r="J31" s="79" t="s">
        <v>85</v>
      </c>
      <c r="K31" s="69" t="s">
        <v>349</v>
      </c>
      <c r="L31" s="56">
        <v>5250000000</v>
      </c>
      <c r="M31" s="127">
        <v>0</v>
      </c>
      <c r="N31" s="79" t="s">
        <v>88</v>
      </c>
      <c r="O31" s="37"/>
      <c r="P31" s="37"/>
      <c r="Q31" s="102"/>
    </row>
    <row r="32" spans="2:17" s="119" customFormat="1" ht="35.1" customHeight="1" x14ac:dyDescent="0.25">
      <c r="B32" s="48" t="s">
        <v>330</v>
      </c>
      <c r="C32" s="48" t="s">
        <v>331</v>
      </c>
      <c r="D32" s="79" t="s">
        <v>148</v>
      </c>
      <c r="E32" s="183" t="s">
        <v>581</v>
      </c>
      <c r="F32" s="79" t="s">
        <v>61</v>
      </c>
      <c r="G32" s="185">
        <v>45323</v>
      </c>
      <c r="H32" s="185">
        <v>45657</v>
      </c>
      <c r="I32" s="55">
        <v>1</v>
      </c>
      <c r="J32" s="79" t="s">
        <v>85</v>
      </c>
      <c r="K32" s="69" t="s">
        <v>349</v>
      </c>
      <c r="L32" s="56">
        <v>525000000</v>
      </c>
      <c r="M32" s="127">
        <v>0</v>
      </c>
      <c r="N32" s="79" t="s">
        <v>88</v>
      </c>
      <c r="O32" s="79"/>
      <c r="P32" s="79"/>
      <c r="Q32" s="102"/>
    </row>
    <row r="33" spans="2:17" s="119" customFormat="1" ht="35.1" customHeight="1" x14ac:dyDescent="0.25">
      <c r="B33" s="48" t="s">
        <v>330</v>
      </c>
      <c r="C33" s="48" t="s">
        <v>332</v>
      </c>
      <c r="D33" s="17" t="s">
        <v>705</v>
      </c>
      <c r="E33" s="183" t="s">
        <v>704</v>
      </c>
      <c r="F33" s="37" t="s">
        <v>61</v>
      </c>
      <c r="G33" s="185">
        <v>45323</v>
      </c>
      <c r="H33" s="185">
        <v>45657</v>
      </c>
      <c r="I33" s="55">
        <v>1</v>
      </c>
      <c r="J33" s="37" t="s">
        <v>85</v>
      </c>
      <c r="K33" s="69" t="s">
        <v>349</v>
      </c>
      <c r="L33" s="56">
        <v>0</v>
      </c>
      <c r="M33" s="127">
        <v>0</v>
      </c>
      <c r="N33" s="37" t="s">
        <v>88</v>
      </c>
      <c r="O33" s="37"/>
      <c r="P33" s="37"/>
      <c r="Q33" s="102"/>
    </row>
    <row r="34" spans="2:17" s="119" customFormat="1" ht="30" customHeight="1" x14ac:dyDescent="0.25">
      <c r="B34" s="48" t="s">
        <v>330</v>
      </c>
      <c r="C34" s="48" t="s">
        <v>333</v>
      </c>
      <c r="D34" s="37" t="s">
        <v>148</v>
      </c>
      <c r="E34" s="73" t="s">
        <v>147</v>
      </c>
      <c r="F34" s="37" t="s">
        <v>49</v>
      </c>
      <c r="G34" s="47">
        <v>45306</v>
      </c>
      <c r="H34" s="47">
        <v>45641</v>
      </c>
      <c r="I34" s="55">
        <v>1</v>
      </c>
      <c r="J34" s="37" t="s">
        <v>85</v>
      </c>
      <c r="K34" s="69" t="s">
        <v>149</v>
      </c>
      <c r="L34" s="56">
        <v>30000000</v>
      </c>
      <c r="M34" s="127">
        <v>0</v>
      </c>
      <c r="N34" s="37" t="s">
        <v>88</v>
      </c>
      <c r="O34" s="37"/>
      <c r="P34" s="37"/>
      <c r="Q34" s="102"/>
    </row>
    <row r="35" spans="2:17" s="119" customFormat="1" ht="35.1" customHeight="1" x14ac:dyDescent="0.25">
      <c r="B35" s="48" t="s">
        <v>330</v>
      </c>
      <c r="C35" s="48" t="s">
        <v>334</v>
      </c>
      <c r="D35" s="79" t="s">
        <v>148</v>
      </c>
      <c r="E35" s="66" t="s">
        <v>568</v>
      </c>
      <c r="F35" s="37" t="s">
        <v>61</v>
      </c>
      <c r="G35" s="47">
        <v>45306</v>
      </c>
      <c r="H35" s="47">
        <v>45641</v>
      </c>
      <c r="I35" s="55">
        <v>1</v>
      </c>
      <c r="J35" s="37" t="s">
        <v>85</v>
      </c>
      <c r="K35" s="121" t="s">
        <v>706</v>
      </c>
      <c r="L35" s="56">
        <v>0</v>
      </c>
      <c r="M35" s="127">
        <v>0</v>
      </c>
      <c r="N35" s="37" t="s">
        <v>88</v>
      </c>
      <c r="O35" s="37"/>
      <c r="P35" s="37"/>
      <c r="Q35" s="102"/>
    </row>
    <row r="36" spans="2:17" s="119" customFormat="1" ht="35.1" customHeight="1" x14ac:dyDescent="0.25">
      <c r="B36" s="48" t="s">
        <v>330</v>
      </c>
      <c r="C36" s="48" t="s">
        <v>335</v>
      </c>
      <c r="D36" s="17" t="s">
        <v>570</v>
      </c>
      <c r="E36" s="66" t="s">
        <v>572</v>
      </c>
      <c r="F36" s="79" t="s">
        <v>61</v>
      </c>
      <c r="G36" s="47">
        <v>45306</v>
      </c>
      <c r="H36" s="47">
        <v>45641</v>
      </c>
      <c r="I36" s="55">
        <v>1</v>
      </c>
      <c r="J36" s="37" t="s">
        <v>85</v>
      </c>
      <c r="K36" s="130" t="s">
        <v>576</v>
      </c>
      <c r="L36" s="56">
        <v>0</v>
      </c>
      <c r="M36" s="127">
        <v>0</v>
      </c>
      <c r="N36" s="37" t="s">
        <v>88</v>
      </c>
      <c r="O36" s="37"/>
      <c r="P36" s="37"/>
      <c r="Q36" s="102"/>
    </row>
    <row r="37" spans="2:17" s="119" customFormat="1" ht="35.1" customHeight="1" x14ac:dyDescent="0.25">
      <c r="B37" s="48" t="s">
        <v>330</v>
      </c>
      <c r="C37" s="48" t="s">
        <v>335</v>
      </c>
      <c r="D37" s="17" t="s">
        <v>571</v>
      </c>
      <c r="E37" s="182" t="s">
        <v>573</v>
      </c>
      <c r="F37" s="79" t="s">
        <v>61</v>
      </c>
      <c r="G37" s="184">
        <v>45383</v>
      </c>
      <c r="H37" s="184">
        <v>45583</v>
      </c>
      <c r="I37" s="55">
        <v>1</v>
      </c>
      <c r="J37" s="37" t="s">
        <v>85</v>
      </c>
      <c r="K37" s="131" t="s">
        <v>575</v>
      </c>
      <c r="L37" s="56">
        <v>900000000</v>
      </c>
      <c r="M37" s="127">
        <v>0</v>
      </c>
      <c r="N37" s="37" t="s">
        <v>88</v>
      </c>
      <c r="O37" s="37"/>
      <c r="P37" s="37"/>
      <c r="Q37" s="102"/>
    </row>
    <row r="38" spans="2:17" s="119" customFormat="1" ht="35.1" customHeight="1" x14ac:dyDescent="0.25">
      <c r="B38" s="48" t="s">
        <v>330</v>
      </c>
      <c r="C38" s="48" t="s">
        <v>335</v>
      </c>
      <c r="D38" s="17" t="s">
        <v>571</v>
      </c>
      <c r="E38" s="183" t="s">
        <v>574</v>
      </c>
      <c r="F38" s="79" t="s">
        <v>61</v>
      </c>
      <c r="G38" s="184">
        <v>45383</v>
      </c>
      <c r="H38" s="184">
        <v>45583</v>
      </c>
      <c r="I38" s="55"/>
      <c r="J38" s="79"/>
      <c r="K38" s="131" t="s">
        <v>575</v>
      </c>
      <c r="L38" s="56">
        <v>90000000</v>
      </c>
      <c r="M38" s="127"/>
      <c r="N38" s="79" t="s">
        <v>88</v>
      </c>
      <c r="O38" s="79"/>
      <c r="P38" s="79"/>
      <c r="Q38" s="102"/>
    </row>
    <row r="39" spans="2:17" s="119" customFormat="1" ht="35.1" customHeight="1" x14ac:dyDescent="0.25">
      <c r="B39" s="48" t="s">
        <v>330</v>
      </c>
      <c r="C39" s="48" t="s">
        <v>336</v>
      </c>
      <c r="D39" s="17" t="s">
        <v>571</v>
      </c>
      <c r="E39" s="37" t="s">
        <v>569</v>
      </c>
      <c r="F39" s="79" t="s">
        <v>61</v>
      </c>
      <c r="G39" s="184">
        <v>45383</v>
      </c>
      <c r="H39" s="184">
        <v>45583</v>
      </c>
      <c r="I39" s="55">
        <v>1</v>
      </c>
      <c r="J39" s="37" t="s">
        <v>85</v>
      </c>
      <c r="K39" s="131" t="s">
        <v>87</v>
      </c>
      <c r="L39" s="56">
        <v>0</v>
      </c>
      <c r="M39" s="127">
        <v>0</v>
      </c>
      <c r="N39" s="79" t="s">
        <v>88</v>
      </c>
      <c r="O39" s="37"/>
      <c r="P39" s="37"/>
      <c r="Q39" s="102"/>
    </row>
    <row r="40" spans="2:17" s="119" customFormat="1" ht="35.1" customHeight="1" x14ac:dyDescent="0.25">
      <c r="B40" s="48" t="s">
        <v>330</v>
      </c>
      <c r="C40" s="132" t="s">
        <v>337</v>
      </c>
      <c r="D40" s="17" t="s">
        <v>571</v>
      </c>
      <c r="E40" s="37" t="s">
        <v>582</v>
      </c>
      <c r="F40" s="79" t="s">
        <v>61</v>
      </c>
      <c r="G40" s="186">
        <v>45323</v>
      </c>
      <c r="H40" s="186">
        <v>45644</v>
      </c>
      <c r="I40" s="55">
        <v>1</v>
      </c>
      <c r="J40" s="37" t="s">
        <v>85</v>
      </c>
      <c r="K40" s="131" t="s">
        <v>87</v>
      </c>
      <c r="L40" s="56">
        <v>0</v>
      </c>
      <c r="M40" s="127">
        <v>0</v>
      </c>
      <c r="N40" s="79" t="s">
        <v>88</v>
      </c>
      <c r="O40" s="37"/>
      <c r="P40" s="37"/>
      <c r="Q40" s="102"/>
    </row>
    <row r="41" spans="2:17" s="119" customFormat="1" ht="35.1" customHeight="1" x14ac:dyDescent="0.25">
      <c r="B41" s="48" t="s">
        <v>330</v>
      </c>
      <c r="C41" s="132" t="s">
        <v>337</v>
      </c>
      <c r="D41" s="17" t="s">
        <v>571</v>
      </c>
      <c r="E41" s="79" t="s">
        <v>583</v>
      </c>
      <c r="F41" s="79" t="s">
        <v>61</v>
      </c>
      <c r="G41" s="188">
        <v>45354</v>
      </c>
      <c r="H41" s="188">
        <v>45473</v>
      </c>
      <c r="I41" s="55">
        <v>1</v>
      </c>
      <c r="J41" s="79" t="s">
        <v>85</v>
      </c>
      <c r="K41" s="131" t="s">
        <v>87</v>
      </c>
      <c r="L41" s="189">
        <v>40000000</v>
      </c>
      <c r="M41" s="127">
        <v>0</v>
      </c>
      <c r="N41" s="79" t="s">
        <v>88</v>
      </c>
      <c r="O41" s="79"/>
      <c r="P41" s="79"/>
      <c r="Q41" s="102"/>
    </row>
    <row r="42" spans="2:17" s="119" customFormat="1" ht="35.1" customHeight="1" x14ac:dyDescent="0.25">
      <c r="B42" s="48" t="s">
        <v>330</v>
      </c>
      <c r="C42" s="132" t="s">
        <v>337</v>
      </c>
      <c r="D42" s="17" t="s">
        <v>571</v>
      </c>
      <c r="E42" s="79" t="s">
        <v>585</v>
      </c>
      <c r="F42" s="79" t="s">
        <v>61</v>
      </c>
      <c r="G42" s="188">
        <v>45354</v>
      </c>
      <c r="H42" s="188">
        <v>45473</v>
      </c>
      <c r="I42" s="55">
        <v>1</v>
      </c>
      <c r="J42" s="79" t="s">
        <v>85</v>
      </c>
      <c r="K42" s="131" t="s">
        <v>87</v>
      </c>
      <c r="L42" s="189">
        <v>250000000</v>
      </c>
      <c r="M42" s="127">
        <v>0</v>
      </c>
      <c r="N42" s="79" t="s">
        <v>88</v>
      </c>
      <c r="O42" s="79"/>
      <c r="P42" s="79"/>
      <c r="Q42" s="102"/>
    </row>
    <row r="43" spans="2:17" s="119" customFormat="1" ht="35.1" customHeight="1" x14ac:dyDescent="0.25">
      <c r="B43" s="48" t="s">
        <v>330</v>
      </c>
      <c r="C43" s="132" t="s">
        <v>337</v>
      </c>
      <c r="D43" s="17" t="s">
        <v>571</v>
      </c>
      <c r="E43" s="79" t="s">
        <v>584</v>
      </c>
      <c r="F43" s="79" t="s">
        <v>61</v>
      </c>
      <c r="G43" s="188">
        <v>45383</v>
      </c>
      <c r="H43" s="188">
        <v>45565</v>
      </c>
      <c r="I43" s="55">
        <v>1</v>
      </c>
      <c r="J43" s="79" t="s">
        <v>85</v>
      </c>
      <c r="K43" s="131" t="s">
        <v>87</v>
      </c>
      <c r="L43" s="190">
        <v>45000000</v>
      </c>
      <c r="M43" s="127">
        <v>0</v>
      </c>
      <c r="N43" s="79" t="s">
        <v>88</v>
      </c>
      <c r="O43" s="79"/>
      <c r="P43" s="79"/>
      <c r="Q43" s="102"/>
    </row>
    <row r="44" spans="2:17" s="119" customFormat="1" ht="35.1" customHeight="1" x14ac:dyDescent="0.25">
      <c r="B44" s="48" t="s">
        <v>330</v>
      </c>
      <c r="C44" s="132" t="s">
        <v>337</v>
      </c>
      <c r="D44" s="17" t="s">
        <v>571</v>
      </c>
      <c r="E44" s="191" t="s">
        <v>586</v>
      </c>
      <c r="F44" s="79" t="s">
        <v>61</v>
      </c>
      <c r="G44" s="188">
        <v>45383</v>
      </c>
      <c r="H44" s="188">
        <v>45565</v>
      </c>
      <c r="I44" s="55">
        <v>1</v>
      </c>
      <c r="J44" s="79" t="s">
        <v>85</v>
      </c>
      <c r="K44" s="131" t="s">
        <v>87</v>
      </c>
      <c r="L44" s="56">
        <v>450000000</v>
      </c>
      <c r="M44" s="127">
        <v>0</v>
      </c>
      <c r="N44" s="79" t="s">
        <v>88</v>
      </c>
      <c r="O44" s="79"/>
      <c r="P44" s="79"/>
      <c r="Q44" s="102"/>
    </row>
    <row r="45" spans="2:17" s="119" customFormat="1" ht="35.1" customHeight="1" x14ac:dyDescent="0.25">
      <c r="B45" s="48" t="s">
        <v>330</v>
      </c>
      <c r="C45" s="132" t="s">
        <v>337</v>
      </c>
      <c r="D45" s="17" t="s">
        <v>571</v>
      </c>
      <c r="E45" s="191" t="s">
        <v>587</v>
      </c>
      <c r="F45" s="79" t="s">
        <v>61</v>
      </c>
      <c r="G45" s="188">
        <v>45383</v>
      </c>
      <c r="H45" s="188">
        <v>45565</v>
      </c>
      <c r="I45" s="55">
        <v>1</v>
      </c>
      <c r="J45" s="79" t="s">
        <v>85</v>
      </c>
      <c r="K45" s="131" t="s">
        <v>87</v>
      </c>
      <c r="L45" s="56">
        <v>45000000</v>
      </c>
      <c r="M45" s="127">
        <v>0</v>
      </c>
      <c r="N45" s="79" t="s">
        <v>88</v>
      </c>
      <c r="O45" s="79"/>
      <c r="P45" s="79"/>
      <c r="Q45" s="102"/>
    </row>
    <row r="46" spans="2:17" s="119" customFormat="1" ht="35.1" customHeight="1" x14ac:dyDescent="0.25">
      <c r="B46" s="48" t="s">
        <v>330</v>
      </c>
      <c r="C46" s="132" t="s">
        <v>337</v>
      </c>
      <c r="D46" s="17" t="s">
        <v>571</v>
      </c>
      <c r="E46" s="191" t="s">
        <v>588</v>
      </c>
      <c r="F46" s="79" t="s">
        <v>61</v>
      </c>
      <c r="G46" s="188">
        <v>45383</v>
      </c>
      <c r="H46" s="188">
        <v>45565</v>
      </c>
      <c r="I46" s="55">
        <v>1</v>
      </c>
      <c r="J46" s="79" t="s">
        <v>85</v>
      </c>
      <c r="K46" s="131" t="s">
        <v>87</v>
      </c>
      <c r="L46" s="56">
        <v>450000000</v>
      </c>
      <c r="M46" s="127">
        <v>0</v>
      </c>
      <c r="N46" s="79" t="s">
        <v>88</v>
      </c>
      <c r="O46" s="79"/>
      <c r="P46" s="79"/>
      <c r="Q46" s="102"/>
    </row>
    <row r="47" spans="2:17" s="119" customFormat="1" ht="35.1" customHeight="1" x14ac:dyDescent="0.25">
      <c r="B47" s="48" t="s">
        <v>330</v>
      </c>
      <c r="C47" s="132" t="s">
        <v>337</v>
      </c>
      <c r="D47" s="17" t="s">
        <v>571</v>
      </c>
      <c r="E47" s="191" t="s">
        <v>589</v>
      </c>
      <c r="F47" s="79" t="s">
        <v>61</v>
      </c>
      <c r="G47" s="188">
        <v>45352</v>
      </c>
      <c r="H47" s="188">
        <v>45473</v>
      </c>
      <c r="I47" s="55">
        <v>1</v>
      </c>
      <c r="J47" s="79" t="s">
        <v>85</v>
      </c>
      <c r="K47" s="131" t="s">
        <v>87</v>
      </c>
      <c r="L47" s="56">
        <v>90000000</v>
      </c>
      <c r="M47" s="127">
        <v>0</v>
      </c>
      <c r="N47" s="79" t="s">
        <v>88</v>
      </c>
      <c r="O47" s="37"/>
      <c r="P47" s="37"/>
      <c r="Q47" s="102"/>
    </row>
    <row r="48" spans="2:17" s="119" customFormat="1" ht="35.1" customHeight="1" x14ac:dyDescent="0.25">
      <c r="B48" s="133" t="s">
        <v>338</v>
      </c>
      <c r="C48" s="134" t="s">
        <v>339</v>
      </c>
      <c r="D48" s="37" t="s">
        <v>79</v>
      </c>
      <c r="E48" s="57" t="s">
        <v>91</v>
      </c>
      <c r="F48" s="37" t="s">
        <v>38</v>
      </c>
      <c r="G48" s="36">
        <v>44941</v>
      </c>
      <c r="H48" s="36">
        <v>45473</v>
      </c>
      <c r="I48" s="55">
        <v>1</v>
      </c>
      <c r="J48" s="37" t="s">
        <v>85</v>
      </c>
      <c r="K48" s="37" t="s">
        <v>86</v>
      </c>
      <c r="L48" s="56">
        <v>0</v>
      </c>
      <c r="M48" s="127">
        <v>0</v>
      </c>
      <c r="N48" s="79" t="s">
        <v>88</v>
      </c>
      <c r="O48" s="37"/>
      <c r="P48" s="37"/>
      <c r="Q48" s="102"/>
    </row>
    <row r="49" spans="2:17" s="119" customFormat="1" ht="35.1" customHeight="1" x14ac:dyDescent="0.25">
      <c r="B49" s="133" t="s">
        <v>338</v>
      </c>
      <c r="C49" s="134" t="s">
        <v>339</v>
      </c>
      <c r="D49" s="37" t="s">
        <v>79</v>
      </c>
      <c r="E49" s="57" t="s">
        <v>92</v>
      </c>
      <c r="F49" s="37" t="s">
        <v>38</v>
      </c>
      <c r="G49" s="36">
        <v>44941</v>
      </c>
      <c r="H49" s="36">
        <v>45473</v>
      </c>
      <c r="I49" s="55">
        <v>1</v>
      </c>
      <c r="J49" s="37" t="s">
        <v>85</v>
      </c>
      <c r="K49" s="44" t="s">
        <v>87</v>
      </c>
      <c r="L49" s="56">
        <v>0</v>
      </c>
      <c r="M49" s="127">
        <v>0</v>
      </c>
      <c r="N49" s="79" t="s">
        <v>88</v>
      </c>
      <c r="O49" s="37"/>
      <c r="P49" s="37"/>
      <c r="Q49" s="102"/>
    </row>
    <row r="50" spans="2:17" s="119" customFormat="1" ht="35.1" customHeight="1" x14ac:dyDescent="0.25">
      <c r="B50" s="133" t="s">
        <v>338</v>
      </c>
      <c r="C50" s="134" t="s">
        <v>339</v>
      </c>
      <c r="D50" s="65" t="s">
        <v>150</v>
      </c>
      <c r="E50" s="37" t="s">
        <v>478</v>
      </c>
      <c r="F50" s="53" t="s">
        <v>39</v>
      </c>
      <c r="G50" s="147">
        <v>45292</v>
      </c>
      <c r="H50" s="147">
        <v>45657</v>
      </c>
      <c r="I50" s="69"/>
      <c r="J50" s="44" t="s">
        <v>85</v>
      </c>
      <c r="K50" s="44" t="s">
        <v>87</v>
      </c>
      <c r="L50" s="166">
        <v>85000000</v>
      </c>
      <c r="M50" s="127"/>
      <c r="N50" s="79" t="s">
        <v>88</v>
      </c>
      <c r="O50" s="79"/>
      <c r="P50" s="79"/>
      <c r="Q50" s="102"/>
    </row>
    <row r="51" spans="2:17" s="119" customFormat="1" ht="35.1" customHeight="1" x14ac:dyDescent="0.25">
      <c r="B51" s="133" t="s">
        <v>338</v>
      </c>
      <c r="C51" s="133" t="s">
        <v>340</v>
      </c>
      <c r="D51" s="37" t="s">
        <v>79</v>
      </c>
      <c r="E51" s="57" t="s">
        <v>93</v>
      </c>
      <c r="F51" s="37" t="s">
        <v>38</v>
      </c>
      <c r="G51" s="36">
        <v>44941</v>
      </c>
      <c r="H51" s="36">
        <v>45473</v>
      </c>
      <c r="I51" s="55">
        <v>1</v>
      </c>
      <c r="J51" s="37" t="s">
        <v>85</v>
      </c>
      <c r="K51" s="37" t="s">
        <v>86</v>
      </c>
      <c r="L51" s="56">
        <v>0</v>
      </c>
      <c r="M51" s="127">
        <v>0</v>
      </c>
      <c r="N51" s="79" t="s">
        <v>88</v>
      </c>
      <c r="O51" s="37"/>
      <c r="P51" s="37"/>
      <c r="Q51" s="102"/>
    </row>
    <row r="52" spans="2:17" s="119" customFormat="1" ht="35.1" customHeight="1" x14ac:dyDescent="0.25">
      <c r="B52" s="133" t="s">
        <v>338</v>
      </c>
      <c r="C52" s="133" t="s">
        <v>340</v>
      </c>
      <c r="D52" s="37" t="s">
        <v>79</v>
      </c>
      <c r="E52" s="57" t="s">
        <v>92</v>
      </c>
      <c r="F52" s="37" t="s">
        <v>38</v>
      </c>
      <c r="G52" s="36">
        <v>44941</v>
      </c>
      <c r="H52" s="36">
        <v>45473</v>
      </c>
      <c r="I52" s="55">
        <v>1</v>
      </c>
      <c r="J52" s="37" t="s">
        <v>85</v>
      </c>
      <c r="K52" s="44" t="s">
        <v>87</v>
      </c>
      <c r="L52" s="56">
        <v>0</v>
      </c>
      <c r="M52" s="127">
        <v>0</v>
      </c>
      <c r="N52" s="79" t="s">
        <v>88</v>
      </c>
      <c r="O52" s="37"/>
      <c r="P52" s="37"/>
      <c r="Q52" s="102"/>
    </row>
    <row r="53" spans="2:17" s="119" customFormat="1" ht="35.1" customHeight="1" x14ac:dyDescent="0.25">
      <c r="B53" s="133" t="s">
        <v>338</v>
      </c>
      <c r="C53" s="133" t="s">
        <v>341</v>
      </c>
      <c r="D53" s="37" t="s">
        <v>79</v>
      </c>
      <c r="E53" s="57" t="s">
        <v>91</v>
      </c>
      <c r="F53" s="37" t="s">
        <v>38</v>
      </c>
      <c r="G53" s="36">
        <v>44941</v>
      </c>
      <c r="H53" s="36">
        <v>45473</v>
      </c>
      <c r="I53" s="55">
        <v>1</v>
      </c>
      <c r="J53" s="37" t="s">
        <v>85</v>
      </c>
      <c r="K53" s="37" t="s">
        <v>86</v>
      </c>
      <c r="L53" s="56">
        <v>0</v>
      </c>
      <c r="M53" s="127">
        <v>0</v>
      </c>
      <c r="N53" s="79" t="s">
        <v>88</v>
      </c>
      <c r="O53" s="37"/>
      <c r="P53" s="37"/>
      <c r="Q53" s="102"/>
    </row>
    <row r="54" spans="2:17" s="119" customFormat="1" ht="35.1" customHeight="1" x14ac:dyDescent="0.25">
      <c r="B54" s="133" t="s">
        <v>338</v>
      </c>
      <c r="C54" s="133" t="s">
        <v>341</v>
      </c>
      <c r="D54" s="37" t="s">
        <v>79</v>
      </c>
      <c r="E54" s="57" t="s">
        <v>92</v>
      </c>
      <c r="F54" s="79" t="s">
        <v>38</v>
      </c>
      <c r="G54" s="36">
        <v>44941</v>
      </c>
      <c r="H54" s="36">
        <v>45473</v>
      </c>
      <c r="I54" s="55">
        <v>1</v>
      </c>
      <c r="J54" s="37" t="s">
        <v>85</v>
      </c>
      <c r="K54" s="44" t="s">
        <v>87</v>
      </c>
      <c r="L54" s="56">
        <v>0</v>
      </c>
      <c r="M54" s="127">
        <v>0</v>
      </c>
      <c r="N54" s="79" t="s">
        <v>88</v>
      </c>
      <c r="O54" s="37"/>
      <c r="P54" s="37"/>
      <c r="Q54" s="102"/>
    </row>
    <row r="55" spans="2:17" ht="16.5" customHeight="1" x14ac:dyDescent="0.25">
      <c r="B55" s="105"/>
      <c r="C55" s="105"/>
      <c r="D55" s="105"/>
      <c r="E55" s="34"/>
    </row>
    <row r="56" spans="2:17" s="34" customFormat="1" ht="27.95" customHeight="1" x14ac:dyDescent="0.25">
      <c r="B56" s="236" t="s">
        <v>22</v>
      </c>
      <c r="C56" s="236"/>
      <c r="D56" s="236"/>
      <c r="E56" s="83" t="s">
        <v>23</v>
      </c>
      <c r="F56" s="236" t="s">
        <v>24</v>
      </c>
      <c r="G56" s="236"/>
      <c r="H56" s="236"/>
      <c r="I56" s="236"/>
      <c r="J56" s="236"/>
      <c r="K56" s="236" t="s">
        <v>25</v>
      </c>
      <c r="L56" s="236"/>
      <c r="M56" s="236"/>
      <c r="N56" s="236"/>
      <c r="O56" s="84"/>
      <c r="P56" s="83">
        <v>1</v>
      </c>
      <c r="Q56" s="32"/>
    </row>
    <row r="57" spans="2:17" ht="35.1" customHeight="1" x14ac:dyDescent="0.25">
      <c r="B57" s="105"/>
      <c r="C57" s="105"/>
      <c r="D57" s="105"/>
      <c r="E57" s="34"/>
    </row>
    <row r="58" spans="2:17" ht="35.1" customHeight="1" x14ac:dyDescent="0.25">
      <c r="B58" s="105"/>
      <c r="C58" s="105"/>
      <c r="D58" s="105"/>
      <c r="E58" s="34"/>
    </row>
    <row r="59" spans="2:17" ht="35.1" customHeight="1" x14ac:dyDescent="0.25">
      <c r="B59" s="105"/>
      <c r="C59" s="105"/>
      <c r="D59" s="105"/>
      <c r="E59" s="34"/>
    </row>
    <row r="60" spans="2:17" ht="35.1" customHeight="1" x14ac:dyDescent="0.25">
      <c r="B60" s="105"/>
      <c r="C60" s="105"/>
      <c r="D60" s="105"/>
      <c r="E60" s="34"/>
    </row>
    <row r="61" spans="2:17" ht="35.1" customHeight="1" x14ac:dyDescent="0.25">
      <c r="B61" s="105"/>
      <c r="C61" s="105"/>
      <c r="D61" s="105"/>
      <c r="E61" s="34"/>
    </row>
    <row r="62" spans="2:17" ht="35.1" customHeight="1" x14ac:dyDescent="0.25">
      <c r="B62" s="105"/>
      <c r="C62" s="105"/>
      <c r="D62" s="105"/>
      <c r="E62" s="34"/>
    </row>
    <row r="63" spans="2:17" ht="35.1" customHeight="1" x14ac:dyDescent="0.25">
      <c r="B63" s="105"/>
      <c r="C63" s="105"/>
      <c r="D63" s="105"/>
      <c r="E63" s="34"/>
    </row>
    <row r="64" spans="2:17" ht="35.1" customHeight="1" x14ac:dyDescent="0.25">
      <c r="B64" s="105"/>
      <c r="C64" s="105"/>
      <c r="D64" s="105"/>
      <c r="E64" s="34"/>
    </row>
    <row r="65" spans="2:5" ht="35.1" customHeight="1" x14ac:dyDescent="0.25">
      <c r="B65" s="105"/>
      <c r="C65" s="105"/>
      <c r="D65" s="105"/>
      <c r="E65" s="34"/>
    </row>
    <row r="66" spans="2:5" ht="35.1" customHeight="1" x14ac:dyDescent="0.25">
      <c r="B66" s="105"/>
      <c r="C66" s="105"/>
      <c r="D66" s="105"/>
      <c r="E66" s="34"/>
    </row>
    <row r="67" spans="2:5" ht="35.1" customHeight="1" x14ac:dyDescent="0.25">
      <c r="B67" s="105"/>
      <c r="C67" s="105"/>
      <c r="D67" s="105"/>
      <c r="E67" s="34"/>
    </row>
    <row r="68" spans="2:5" ht="35.1" customHeight="1" x14ac:dyDescent="0.25">
      <c r="B68" s="105"/>
      <c r="C68" s="105"/>
      <c r="D68" s="105"/>
      <c r="E68" s="34"/>
    </row>
    <row r="69" spans="2:5" ht="35.1" customHeight="1" x14ac:dyDescent="0.25">
      <c r="B69" s="105"/>
      <c r="C69" s="105"/>
      <c r="D69" s="105"/>
      <c r="E69" s="34"/>
    </row>
    <row r="70" spans="2:5" ht="35.1" customHeight="1" x14ac:dyDescent="0.25">
      <c r="B70" s="105"/>
      <c r="C70" s="105"/>
      <c r="D70" s="105"/>
      <c r="E70" s="34"/>
    </row>
  </sheetData>
  <autoFilter ref="B10:R54"/>
  <mergeCells count="6">
    <mergeCell ref="B56:D56"/>
    <mergeCell ref="F56:J56"/>
    <mergeCell ref="K56:N56"/>
    <mergeCell ref="B8:P8"/>
    <mergeCell ref="B3:C6"/>
    <mergeCell ref="D3:N6"/>
  </mergeCells>
  <dataValidations count="1">
    <dataValidation type="list" allowBlank="1" showInputMessage="1" showErrorMessage="1" sqref="D23 D34:D35">
      <formula1>IN</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Hoja1!$C$31:$C$40</xm:f>
          </x14:formula1>
          <xm:sqref>F35:F49 F51:F54 F21:F33 F11:F19</xm:sqref>
        </x14:dataValidation>
        <x14:dataValidation type="list" allowBlank="1" showInputMessage="1" showErrorMessage="1">
          <x14:formula1>
            <xm:f>Hoja1!$C$31:$C$41</xm:f>
          </x14:formula1>
          <xm:sqref>F34</xm:sqref>
        </x14:dataValidation>
        <x14:dataValidation type="list" allowBlank="1" showInputMessage="1" showErrorMessage="1">
          <x14:formula1>
            <xm:f>Hoja1!$A$31:$A$57</xm:f>
          </x14:formula1>
          <xm:sqref>F50</xm:sqref>
        </x14:dataValidation>
        <x14:dataValidation type="list" allowBlank="1" showInputMessage="1" showErrorMessage="1">
          <x14:formula1>
            <xm:f>Hoja1!$C$31:$C$42</xm:f>
          </x14:formula1>
          <xm:sqref>F20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topLeftCell="A55" zoomScale="91" workbookViewId="0">
      <selection activeCell="A61" sqref="A61"/>
    </sheetView>
  </sheetViews>
  <sheetFormatPr baseColWidth="10" defaultColWidth="11.42578125" defaultRowHeight="15" x14ac:dyDescent="0.25"/>
  <cols>
    <col min="1" max="1" width="24.85546875" style="13" customWidth="1"/>
    <col min="2" max="2" width="20" customWidth="1"/>
  </cols>
  <sheetData>
    <row r="1" spans="1:9" x14ac:dyDescent="0.25">
      <c r="A1" s="240" t="s">
        <v>27</v>
      </c>
      <c r="B1" s="240"/>
      <c r="C1" s="240"/>
      <c r="D1" s="240"/>
      <c r="E1" s="240"/>
      <c r="F1" s="240"/>
      <c r="G1" s="240"/>
      <c r="H1" s="240"/>
      <c r="I1" s="240"/>
    </row>
    <row r="3" spans="1:9" x14ac:dyDescent="0.25">
      <c r="A3" s="13" t="s">
        <v>28</v>
      </c>
      <c r="B3" s="5" t="e">
        <f>'LO INSTITUCIONAL'!#REF!</f>
        <v>#REF!</v>
      </c>
    </row>
    <row r="4" spans="1:9" x14ac:dyDescent="0.25">
      <c r="A4" s="13" t="s">
        <v>29</v>
      </c>
      <c r="B4" s="5" t="e">
        <f>'LO SOCIAL '!#REF!</f>
        <v>#REF!</v>
      </c>
    </row>
    <row r="5" spans="1:9" x14ac:dyDescent="0.25">
      <c r="A5" s="13" t="s">
        <v>30</v>
      </c>
      <c r="B5" s="5" t="e">
        <f>'LO AMBIENTAL'!#REF!</f>
        <v>#REF!</v>
      </c>
    </row>
    <row r="19" spans="1:16" x14ac:dyDescent="0.25">
      <c r="B19" s="6"/>
    </row>
    <row r="20" spans="1:16" s="1" customFormat="1" x14ac:dyDescent="0.25">
      <c r="A20" s="7" t="s">
        <v>31</v>
      </c>
      <c r="B20" s="7" t="s">
        <v>32</v>
      </c>
      <c r="C20" s="7" t="s">
        <v>33</v>
      </c>
      <c r="F20" s="7">
        <v>10</v>
      </c>
      <c r="G20" s="7">
        <v>10</v>
      </c>
      <c r="H20" s="7">
        <v>10</v>
      </c>
      <c r="I20" s="7">
        <v>10</v>
      </c>
      <c r="J20" s="7">
        <v>10</v>
      </c>
      <c r="K20" s="7">
        <v>10</v>
      </c>
      <c r="L20" s="7">
        <v>10</v>
      </c>
      <c r="M20" s="7">
        <v>10</v>
      </c>
      <c r="N20" s="7">
        <v>10</v>
      </c>
      <c r="O20" s="7">
        <v>10</v>
      </c>
      <c r="P20" s="7">
        <f>SUM(F20:O20)</f>
        <v>100</v>
      </c>
    </row>
    <row r="21" spans="1:16" x14ac:dyDescent="0.25">
      <c r="A21" s="14" t="e">
        <f>#REF!</f>
        <v>#REF!</v>
      </c>
      <c r="B21" s="4">
        <v>2</v>
      </c>
      <c r="C21" s="8" t="e">
        <f>SUM(F20:P20)-A21-B21</f>
        <v>#REF!</v>
      </c>
    </row>
    <row r="29" spans="1:16" x14ac:dyDescent="0.25">
      <c r="A29" s="13" t="s">
        <v>37</v>
      </c>
    </row>
    <row r="30" spans="1:16" x14ac:dyDescent="0.25">
      <c r="A30" s="13">
        <v>1</v>
      </c>
      <c r="B30">
        <v>2</v>
      </c>
      <c r="C30">
        <v>3</v>
      </c>
    </row>
    <row r="31" spans="1:16" ht="47.25" x14ac:dyDescent="0.25">
      <c r="A31" s="15" t="s">
        <v>38</v>
      </c>
      <c r="B31" s="3" t="s">
        <v>64</v>
      </c>
      <c r="C31" s="17" t="s">
        <v>67</v>
      </c>
    </row>
    <row r="32" spans="1:16" ht="47.25" x14ac:dyDescent="0.25">
      <c r="A32" s="15" t="s">
        <v>39</v>
      </c>
      <c r="B32" s="3" t="s">
        <v>65</v>
      </c>
      <c r="C32" s="17" t="s">
        <v>68</v>
      </c>
    </row>
    <row r="33" spans="1:3" ht="31.5" x14ac:dyDescent="0.25">
      <c r="A33" s="15" t="s">
        <v>40</v>
      </c>
      <c r="B33" s="3" t="s">
        <v>53</v>
      </c>
      <c r="C33" s="17" t="s">
        <v>61</v>
      </c>
    </row>
    <row r="34" spans="1:3" ht="31.5" x14ac:dyDescent="0.25">
      <c r="A34" s="15" t="s">
        <v>41</v>
      </c>
      <c r="B34" s="3" t="s">
        <v>66</v>
      </c>
      <c r="C34" s="17" t="s">
        <v>69</v>
      </c>
    </row>
    <row r="35" spans="1:3" ht="47.25" x14ac:dyDescent="0.25">
      <c r="A35" s="10" t="s">
        <v>59</v>
      </c>
      <c r="B35" s="3" t="s">
        <v>672</v>
      </c>
      <c r="C35" s="17" t="s">
        <v>63</v>
      </c>
    </row>
    <row r="36" spans="1:3" ht="78.75" x14ac:dyDescent="0.25">
      <c r="A36" s="10" t="s">
        <v>63</v>
      </c>
      <c r="B36" s="3" t="s">
        <v>34</v>
      </c>
      <c r="C36" s="17" t="s">
        <v>41</v>
      </c>
    </row>
    <row r="37" spans="1:3" ht="63" x14ac:dyDescent="0.25">
      <c r="A37" s="16" t="s">
        <v>55</v>
      </c>
      <c r="B37" s="15" t="s">
        <v>38</v>
      </c>
      <c r="C37" s="17" t="s">
        <v>59</v>
      </c>
    </row>
    <row r="38" spans="1:3" ht="63" x14ac:dyDescent="0.25">
      <c r="A38" s="12" t="s">
        <v>57</v>
      </c>
      <c r="B38" s="162" t="s">
        <v>466</v>
      </c>
      <c r="C38" s="10" t="s">
        <v>54</v>
      </c>
    </row>
    <row r="39" spans="1:3" ht="47.25" x14ac:dyDescent="0.25">
      <c r="A39" s="12" t="s">
        <v>35</v>
      </c>
      <c r="B39" s="16" t="s">
        <v>55</v>
      </c>
      <c r="C39" s="12" t="s">
        <v>60</v>
      </c>
    </row>
    <row r="40" spans="1:3" ht="31.5" x14ac:dyDescent="0.25">
      <c r="A40" s="12" t="s">
        <v>56</v>
      </c>
      <c r="B40" s="162" t="s">
        <v>659</v>
      </c>
      <c r="C40" s="15" t="s">
        <v>38</v>
      </c>
    </row>
    <row r="41" spans="1:3" ht="63" x14ac:dyDescent="0.25">
      <c r="A41" s="12" t="s">
        <v>53</v>
      </c>
      <c r="B41" s="16" t="s">
        <v>673</v>
      </c>
      <c r="C41" s="12" t="s">
        <v>49</v>
      </c>
    </row>
    <row r="42" spans="1:3" ht="45" x14ac:dyDescent="0.25">
      <c r="A42" s="12" t="s">
        <v>51</v>
      </c>
      <c r="B42" s="162" t="s">
        <v>693</v>
      </c>
      <c r="C42" s="1" t="s">
        <v>58</v>
      </c>
    </row>
    <row r="43" spans="1:3" ht="31.5" x14ac:dyDescent="0.25">
      <c r="A43" s="12" t="s">
        <v>49</v>
      </c>
    </row>
    <row r="44" spans="1:3" ht="15.75" x14ac:dyDescent="0.25">
      <c r="A44" s="12" t="s">
        <v>48</v>
      </c>
    </row>
    <row r="45" spans="1:3" ht="15.75" x14ac:dyDescent="0.25">
      <c r="A45" s="12" t="s">
        <v>47</v>
      </c>
    </row>
    <row r="46" spans="1:3" ht="31.5" x14ac:dyDescent="0.25">
      <c r="A46" s="12" t="s">
        <v>46</v>
      </c>
    </row>
    <row r="47" spans="1:3" ht="15.75" x14ac:dyDescent="0.25">
      <c r="A47" s="12" t="s">
        <v>45</v>
      </c>
    </row>
    <row r="48" spans="1:3" ht="31.5" x14ac:dyDescent="0.25">
      <c r="A48" s="12" t="s">
        <v>44</v>
      </c>
    </row>
    <row r="49" spans="1:1" ht="15.75" x14ac:dyDescent="0.25">
      <c r="A49" s="15" t="s">
        <v>43</v>
      </c>
    </row>
    <row r="50" spans="1:1" ht="15.75" x14ac:dyDescent="0.25">
      <c r="A50" s="15" t="s">
        <v>42</v>
      </c>
    </row>
    <row r="51" spans="1:1" ht="31.5" x14ac:dyDescent="0.25">
      <c r="A51" s="12" t="s">
        <v>50</v>
      </c>
    </row>
    <row r="52" spans="1:1" ht="15.75" x14ac:dyDescent="0.25">
      <c r="A52" s="12" t="s">
        <v>52</v>
      </c>
    </row>
    <row r="53" spans="1:1" ht="31.5" x14ac:dyDescent="0.25">
      <c r="A53" s="10" t="s">
        <v>54</v>
      </c>
    </row>
    <row r="54" spans="1:1" ht="31.5" x14ac:dyDescent="0.25">
      <c r="A54" s="12" t="s">
        <v>58</v>
      </c>
    </row>
    <row r="55" spans="1:1" ht="15.75" x14ac:dyDescent="0.25">
      <c r="A55" s="12" t="s">
        <v>60</v>
      </c>
    </row>
    <row r="56" spans="1:1" ht="31.5" x14ac:dyDescent="0.25">
      <c r="A56" s="12" t="s">
        <v>62</v>
      </c>
    </row>
    <row r="57" spans="1:1" ht="15.75" x14ac:dyDescent="0.25">
      <c r="A57" s="12" t="s">
        <v>61</v>
      </c>
    </row>
    <row r="58" spans="1:1" ht="15.75" x14ac:dyDescent="0.25">
      <c r="A58" s="163" t="s">
        <v>467</v>
      </c>
    </row>
    <row r="59" spans="1:1" ht="31.5" x14ac:dyDescent="0.25">
      <c r="A59" s="163" t="s">
        <v>537</v>
      </c>
    </row>
    <row r="60" spans="1:1" ht="31.5" x14ac:dyDescent="0.25">
      <c r="A60" s="163" t="s">
        <v>540</v>
      </c>
    </row>
    <row r="61" spans="1:1" ht="63" x14ac:dyDescent="0.25">
      <c r="A61" s="163" t="s">
        <v>709</v>
      </c>
    </row>
  </sheetData>
  <mergeCells count="1">
    <mergeCell ref="A1:I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AVANCE</vt:lpstr>
      <vt:lpstr>LO INSTITUCIONAL</vt:lpstr>
      <vt:lpstr>LO SOCIAL </vt:lpstr>
      <vt:lpstr>LO AMBIENTAL</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 de Accion ETITC</dc:creator>
  <cp:keywords/>
  <dc:description/>
  <cp:lastModifiedBy>Plan de Accion ETITC</cp:lastModifiedBy>
  <cp:revision/>
  <dcterms:created xsi:type="dcterms:W3CDTF">2023-01-24T15:24:29Z</dcterms:created>
  <dcterms:modified xsi:type="dcterms:W3CDTF">2024-03-06T20:26:14Z</dcterms:modified>
  <cp:category/>
  <cp:contentStatus/>
</cp:coreProperties>
</file>