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itceduco-my.sharepoint.com/personal/estadistica_itc_edu_co/Documents/D.F.P.G/6. 2024/13. Estadísticas/"/>
    </mc:Choice>
  </mc:AlternateContent>
  <xr:revisionPtr revIDLastSave="59" documentId="13_ncr:1_{1F56E1C0-B3AB-4FDA-B9FD-608648891055}" xr6:coauthVersionLast="47" xr6:coauthVersionMax="47" xr10:uidLastSave="{F217DC09-11BE-4C4D-A4F3-33A16232301A}"/>
  <bookViews>
    <workbookView xWindow="-120" yWindow="-120" windowWidth="20730" windowHeight="11160" xr2:uid="{00000000-000D-0000-FFFF-FFFF00000000}"/>
  </bookViews>
  <sheets>
    <sheet name="CICLO" sheetId="9" r:id="rId1"/>
    <sheet name="TOTAL" sheetId="8" r:id="rId2"/>
  </sheets>
  <definedNames>
    <definedName name="_xlnm._FilterDatabase" localSheetId="1" hidden="1">TOTAL!$B$3:$U$34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9" l="1"/>
  <c r="P6" i="9"/>
  <c r="P5" i="9"/>
  <c r="P4" i="9"/>
  <c r="O7" i="9"/>
  <c r="O6" i="9"/>
  <c r="O5" i="9"/>
  <c r="O4" i="9"/>
  <c r="N7" i="9"/>
  <c r="N6" i="9"/>
  <c r="N5" i="9"/>
  <c r="N4" i="9"/>
  <c r="M7" i="9"/>
  <c r="M6" i="9"/>
  <c r="M5" i="9"/>
  <c r="M4" i="9"/>
  <c r="O8" i="9" l="1"/>
  <c r="P8" i="9"/>
  <c r="M8" i="9"/>
  <c r="N8" i="9"/>
  <c r="L7" i="9"/>
  <c r="L6" i="9"/>
  <c r="L5" i="9"/>
  <c r="L4" i="9"/>
  <c r="L8" i="9" l="1"/>
  <c r="E4" i="9"/>
  <c r="C4" i="9"/>
  <c r="K7" i="9" l="1"/>
  <c r="K6" i="9"/>
  <c r="K5" i="9"/>
  <c r="K4" i="9"/>
  <c r="J5" i="9"/>
  <c r="I5" i="9"/>
  <c r="H5" i="9"/>
  <c r="G5" i="9"/>
  <c r="F5" i="9"/>
  <c r="E5" i="9"/>
  <c r="D5" i="9"/>
  <c r="C5" i="9"/>
  <c r="F7" i="9"/>
  <c r="H7" i="9"/>
  <c r="H6" i="9"/>
  <c r="H4" i="9"/>
  <c r="F4" i="9"/>
  <c r="K8" i="9" l="1"/>
  <c r="H8" i="9"/>
  <c r="J7" i="9"/>
  <c r="J6" i="9"/>
  <c r="J4" i="9"/>
  <c r="I7" i="9"/>
  <c r="I6" i="9"/>
  <c r="I4" i="9"/>
  <c r="I8" i="9" l="1"/>
  <c r="J8" i="9"/>
  <c r="G7" i="9"/>
  <c r="E7" i="9"/>
  <c r="D7" i="9"/>
  <c r="C7" i="9"/>
  <c r="G6" i="9"/>
  <c r="F6" i="9"/>
  <c r="F8" i="9" s="1"/>
  <c r="E6" i="9"/>
  <c r="D6" i="9"/>
  <c r="C6" i="9"/>
  <c r="G4" i="9"/>
  <c r="D4" i="9"/>
  <c r="E8" i="9" l="1"/>
  <c r="G8" i="9"/>
  <c r="D8" i="9"/>
  <c r="C8" i="9"/>
</calcChain>
</file>

<file path=xl/sharedStrings.xml><?xml version="1.0" encoding="utf-8"?>
<sst xmlns="http://schemas.openxmlformats.org/spreadsheetml/2006/main" count="53" uniqueCount="47">
  <si>
    <t xml:space="preserve"> </t>
  </si>
  <si>
    <t>INGENIERÍA ELECTROMECÁNICA</t>
  </si>
  <si>
    <t>TÉCNICA PROFESIONAL EN COMPUTACIÓN</t>
  </si>
  <si>
    <t>NOMBRE PROGRAMA</t>
  </si>
  <si>
    <t>CICLO</t>
  </si>
  <si>
    <t>TÉCNICO</t>
  </si>
  <si>
    <t>TECNOLOGÍA</t>
  </si>
  <si>
    <t>INGENIERÍA</t>
  </si>
  <si>
    <t>ESPECIALIZACIÓN</t>
  </si>
  <si>
    <t>TECNOLOGÍA EN SISTEMAS</t>
  </si>
  <si>
    <t>TECNOLOGÍA EN PRODUCCIÓN INDUSTRIAL</t>
  </si>
  <si>
    <t>TECNOLOGÍA EN MONTAJES INDUSTRIALES</t>
  </si>
  <si>
    <t>TECNOLOGÍA EN DESARROLLO DE SOFTWARE</t>
  </si>
  <si>
    <t>TÉCNICA PROFESIONAL EN PROCESOS INDUSTRIALES</t>
  </si>
  <si>
    <t>TÉCNICA PROFESIONAL EN PROCESOS DE MANUFACTURA</t>
  </si>
  <si>
    <t>TÉCNICA PROFESIONAL EN MANTENIMIENTO INDUSTRIAL</t>
  </si>
  <si>
    <t>TÉCNICA PROFESIONAL EN ELECTRÓNICA INDUSTRIAL</t>
  </si>
  <si>
    <t>TECNOLOGÍA EN DISEÑO DE MÁQUINAS Y PRODUCTOS INDUSTRIALES</t>
  </si>
  <si>
    <t>TÉCNICA PROFESIONAL EN ELECTROMECÁNICA</t>
  </si>
  <si>
    <t>TÉCNICA PROFESIONAL EN DISEÑO DE MÁQUINAS</t>
  </si>
  <si>
    <t>INGENIERÍA MECATRÓNICA</t>
  </si>
  <si>
    <t>INGENIERÍA DE SISTEMAS</t>
  </si>
  <si>
    <t>INGENIERÍA DE PROCESOS INDUSTRIALES</t>
  </si>
  <si>
    <t>INGENIERÍA EN DISEÑO DE MÁQUINAS Y PRODUCTOS INDUSTRIALES</t>
  </si>
  <si>
    <t>ESPECIALIZACIÓN TÉCNICA PROFESIONAL EN MANTENIMIENTO INDUSTRIAL</t>
  </si>
  <si>
    <t>ESPECIALIZACIÓN TÉCNICA PROFESIONAL EN INSTRUMENTACIÓN INDUSTRIAL</t>
  </si>
  <si>
    <t>ESPECIALIZACIÓN TÉCNICA PROFESIONAL EN CONSTRUCCIÓN DE REDES DE DISTRIBUCIÓN DE ENERGÍA ELÉCTRICA DE MEDIA TENSIÓN</t>
  </si>
  <si>
    <t>TECNOLOGÍA EN PROCESOS INDUSTRIALES</t>
  </si>
  <si>
    <t>TECNOLOGÍA EN ELECTROMECÁNICA</t>
  </si>
  <si>
    <t>TECNOLOGÍA EN MECATRÓNICA</t>
  </si>
  <si>
    <t>TECNOLOGÍA EN AUTOMATIZACIÓN INDUSTRIAL</t>
  </si>
  <si>
    <t>TÉCNICA PROFESIONAL EN MECATRÓNICA</t>
  </si>
  <si>
    <t>TÉCNICA PROFESIONAL EN SISTEMAS</t>
  </si>
  <si>
    <t>TECNOLOGÍA EN GESTIÓN DE FABRICACIÓN MECÁNICA</t>
  </si>
  <si>
    <t>CLASIF. DE CONFIDENCIALIDAD</t>
  </si>
  <si>
    <t>CLASIF. DE INTEGRIDAD</t>
  </si>
  <si>
    <t>M</t>
  </si>
  <si>
    <t>CLASIF. DE DISPONIBILIDAD</t>
  </si>
  <si>
    <t>GRADUADOS EN PROGRAMAS DE EDUCACIÓN SUPERIOR, ESCUELA TECNOLÓGICA INSTITUTO TÉCNICO CENTRAL</t>
  </si>
  <si>
    <t>GRADUADOS POR CICLOS DE EDUCACIÓN SUPERIOR, ESCUELA TECNOLÓGICA INSTITUTO TÉCNICO CENTRAL</t>
  </si>
  <si>
    <t>TÉCNICA PROFESIONAL EN DIBUJO MECÁNICO Y DE HERRAMIENTAS INDUSTRIALES</t>
  </si>
  <si>
    <t>IPB</t>
  </si>
  <si>
    <t>INGENIERÍA MECÁNICA</t>
  </si>
  <si>
    <t>TOTAL</t>
  </si>
  <si>
    <t>ESPECIALIZACIÓN EN SEGURIDAD Y SALUD EN EL TRABAJO</t>
  </si>
  <si>
    <t>ESPECIALIZACIÓN TECNOLÓGICA EN DISEÑO Y GESTIÓN DE SISEMAS Y DISPOSTIVIOS PARA INTERNET DE LAS COSAS</t>
  </si>
  <si>
    <r>
      <t xml:space="preserve">Nota: </t>
    </r>
    <r>
      <rPr>
        <sz val="11"/>
        <color theme="1"/>
        <rFont val="Calibri"/>
        <family val="2"/>
        <scheme val="minor"/>
      </rPr>
      <t>actualizado al 11-04-2024.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</si>
</sst>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8" fillId="0" borderId="0" xfId="0" applyFont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8" fillId="0" borderId="11" xfId="0" applyFont="1" applyBorder="1"/>
    <xf numFmtId="0" fontId="18" fillId="0" borderId="15" xfId="0" applyFont="1" applyBorder="1"/>
    <xf numFmtId="0" fontId="18" fillId="0" borderId="15" xfId="0" applyFont="1" applyBorder="1" applyAlignment="1">
      <alignment wrapText="1"/>
    </xf>
    <xf numFmtId="41" fontId="18" fillId="0" borderId="11" xfId="0" applyNumberFormat="1" applyFont="1" applyBorder="1"/>
    <xf numFmtId="41" fontId="18" fillId="0" borderId="16" xfId="0" applyNumberFormat="1" applyFont="1" applyBorder="1"/>
    <xf numFmtId="41" fontId="18" fillId="0" borderId="11" xfId="0" applyNumberFormat="1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21" fillId="0" borderId="17" xfId="0" applyFont="1" applyBorder="1"/>
    <xf numFmtId="0" fontId="21" fillId="0" borderId="18" xfId="0" applyFont="1" applyBorder="1"/>
    <xf numFmtId="41" fontId="18" fillId="0" borderId="16" xfId="0" applyNumberFormat="1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41" fontId="18" fillId="0" borderId="11" xfId="0" applyNumberFormat="1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7" xfId="0" applyFont="1" applyBorder="1" applyAlignment="1">
      <alignment vertical="center" wrapText="1"/>
    </xf>
    <xf numFmtId="0" fontId="19" fillId="33" borderId="15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3" fillId="33" borderId="11" xfId="0" applyFont="1" applyFill="1" applyBorder="1" applyAlignment="1">
      <alignment horizontal="center" vertical="center"/>
    </xf>
    <xf numFmtId="0" fontId="13" fillId="33" borderId="16" xfId="0" applyFont="1" applyFill="1" applyBorder="1" applyAlignment="1">
      <alignment horizontal="center" vertical="center"/>
    </xf>
    <xf numFmtId="41" fontId="18" fillId="0" borderId="18" xfId="0" applyNumberFormat="1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16" xfId="0" applyFont="1" applyBorder="1"/>
    <xf numFmtId="41" fontId="21" fillId="0" borderId="19" xfId="0" applyNumberFormat="1" applyFont="1" applyBorder="1"/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21" fillId="0" borderId="0" xfId="0" applyFont="1" applyBorder="1"/>
    <xf numFmtId="41" fontId="21" fillId="0" borderId="0" xfId="0" applyNumberFormat="1" applyFont="1" applyBorder="1"/>
    <xf numFmtId="0" fontId="16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41" fontId="18" fillId="0" borderId="0" xfId="0" applyNumberFormat="1" applyFont="1" applyBorder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12"/>
  <sheetViews>
    <sheetView showGridLines="0" tabSelected="1" workbookViewId="0">
      <selection activeCell="B9" sqref="B9"/>
    </sheetView>
  </sheetViews>
  <sheetFormatPr baseColWidth="10" defaultColWidth="11.42578125" defaultRowHeight="14.25" x14ac:dyDescent="0.2"/>
  <cols>
    <col min="1" max="1" width="11.42578125" style="1"/>
    <col min="2" max="2" width="19.28515625" style="1" bestFit="1" customWidth="1"/>
    <col min="3" max="3" width="5.5703125" style="1" customWidth="1"/>
    <col min="4" max="6" width="5.5703125" style="1" bestFit="1" customWidth="1"/>
    <col min="7" max="7" width="5.5703125" style="1" customWidth="1"/>
    <col min="8" max="10" width="5.5703125" style="1" bestFit="1" customWidth="1"/>
    <col min="11" max="11" width="5.5703125" style="1" customWidth="1"/>
    <col min="12" max="12" width="5.7109375" style="1" bestFit="1" customWidth="1"/>
    <col min="13" max="13" width="5.5703125" style="1" customWidth="1"/>
    <col min="14" max="14" width="7" style="1" customWidth="1"/>
    <col min="15" max="15" width="6" style="1" customWidth="1"/>
    <col min="16" max="16" width="6.28515625" style="1" customWidth="1"/>
    <col min="17" max="16384" width="11.42578125" style="1"/>
  </cols>
  <sheetData>
    <row r="2" spans="2:16" ht="36" customHeight="1" x14ac:dyDescent="0.2">
      <c r="B2" s="34" t="s">
        <v>39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5.75" x14ac:dyDescent="0.2">
      <c r="B3" s="18" t="s">
        <v>4</v>
      </c>
      <c r="C3" s="19">
        <v>2010</v>
      </c>
      <c r="D3" s="19">
        <v>2011</v>
      </c>
      <c r="E3" s="19">
        <v>2012</v>
      </c>
      <c r="F3" s="19">
        <v>2013</v>
      </c>
      <c r="G3" s="19">
        <v>2014</v>
      </c>
      <c r="H3" s="19">
        <v>2015</v>
      </c>
      <c r="I3" s="19">
        <v>2016</v>
      </c>
      <c r="J3" s="19">
        <v>2017</v>
      </c>
      <c r="K3" s="21">
        <v>2018</v>
      </c>
      <c r="L3" s="21">
        <v>2019</v>
      </c>
      <c r="M3" s="21">
        <v>2020</v>
      </c>
      <c r="N3" s="21">
        <v>2021</v>
      </c>
      <c r="O3" s="22">
        <v>2022</v>
      </c>
      <c r="P3" s="22">
        <v>2023</v>
      </c>
    </row>
    <row r="4" spans="2:16" x14ac:dyDescent="0.2">
      <c r="B4" s="5" t="s">
        <v>5</v>
      </c>
      <c r="C4" s="4">
        <f>SUM(TOTAL!C14:C23)</f>
        <v>277</v>
      </c>
      <c r="D4" s="4">
        <f>SUM(TOTAL!D14:D23)</f>
        <v>1335</v>
      </c>
      <c r="E4" s="4">
        <f>SUM(TOTAL!E14:E23)</f>
        <v>2136</v>
      </c>
      <c r="F4" s="4">
        <f>SUM(TOTAL!F14:F23)</f>
        <v>318</v>
      </c>
      <c r="G4" s="4">
        <f>SUM(TOTAL!G14:G23)</f>
        <v>290</v>
      </c>
      <c r="H4" s="4">
        <f>SUM(TOTAL!H14:H23)</f>
        <v>366</v>
      </c>
      <c r="I4" s="4">
        <f>SUM(TOTAL!I14:I23)</f>
        <v>206</v>
      </c>
      <c r="J4" s="4">
        <f>SUM(TOTAL!J14:J23)</f>
        <v>261</v>
      </c>
      <c r="K4" s="4">
        <f>SUM(TOTAL!K14:K23)</f>
        <v>302</v>
      </c>
      <c r="L4" s="4">
        <f>SUM(TOTAL!L14:L23)</f>
        <v>246</v>
      </c>
      <c r="M4" s="9">
        <f>+SUM(TOTAL!M14:M23)</f>
        <v>141</v>
      </c>
      <c r="N4" s="7">
        <f>+SUM(TOTAL!N14:N23)</f>
        <v>278</v>
      </c>
      <c r="O4" s="8">
        <f>+SUM(TOTAL!O14:O23)</f>
        <v>318</v>
      </c>
      <c r="P4" s="8">
        <f>+SUM(TOTAL!P14:P23)</f>
        <v>361</v>
      </c>
    </row>
    <row r="5" spans="2:16" x14ac:dyDescent="0.2">
      <c r="B5" s="5" t="s">
        <v>6</v>
      </c>
      <c r="C5" s="4">
        <f>SUM(TOTAL!C4:C13)</f>
        <v>115</v>
      </c>
      <c r="D5" s="4">
        <f>SUM(TOTAL!D4:D13)</f>
        <v>400</v>
      </c>
      <c r="E5" s="4">
        <f>SUM(TOTAL!E4:E13)</f>
        <v>554</v>
      </c>
      <c r="F5" s="4">
        <f>SUM(TOTAL!F4:F13)</f>
        <v>261</v>
      </c>
      <c r="G5" s="4">
        <f>SUM(TOTAL!G4:G13)</f>
        <v>224</v>
      </c>
      <c r="H5" s="4">
        <f>SUM(TOTAL!H4:H13)</f>
        <v>191</v>
      </c>
      <c r="I5" s="4">
        <f>SUM(TOTAL!I4:I13)</f>
        <v>262</v>
      </c>
      <c r="J5" s="4">
        <f>SUM(TOTAL!J4:J13)</f>
        <v>207</v>
      </c>
      <c r="K5" s="4">
        <f>SUM(TOTAL!K4:K13)</f>
        <v>252</v>
      </c>
      <c r="L5" s="7">
        <f>SUM(TOTAL!L4:L13)</f>
        <v>255</v>
      </c>
      <c r="M5" s="9">
        <f>+SUM(TOTAL!M4:M13)</f>
        <v>144</v>
      </c>
      <c r="N5" s="7">
        <f>+SUM(TOTAL!N4:N13)</f>
        <v>322</v>
      </c>
      <c r="O5" s="8">
        <f>+SUM(TOTAL!O4:O13)</f>
        <v>278</v>
      </c>
      <c r="P5" s="8">
        <f>+SUM(TOTAL!P4:P13)</f>
        <v>260</v>
      </c>
    </row>
    <row r="6" spans="2:16" x14ac:dyDescent="0.2">
      <c r="B6" s="5" t="s">
        <v>7</v>
      </c>
      <c r="C6" s="4">
        <f>SUM(TOTAL!C24:C29)</f>
        <v>46</v>
      </c>
      <c r="D6" s="4">
        <f>SUM(TOTAL!D24:D29)</f>
        <v>307</v>
      </c>
      <c r="E6" s="4">
        <f>SUM(TOTAL!E24:E29)</f>
        <v>454</v>
      </c>
      <c r="F6" s="4">
        <f>SUM(TOTAL!F24:F29)</f>
        <v>116</v>
      </c>
      <c r="G6" s="4">
        <f>SUM(TOTAL!G24:G29)</f>
        <v>145</v>
      </c>
      <c r="H6" s="4">
        <f>SUM(TOTAL!H24:H29)</f>
        <v>145</v>
      </c>
      <c r="I6" s="4">
        <f>SUM(TOTAL!I24:I29)</f>
        <v>260</v>
      </c>
      <c r="J6" s="4">
        <f>SUM(TOTAL!J24:J29)</f>
        <v>246</v>
      </c>
      <c r="K6" s="4">
        <f>SUM(TOTAL!K24:K29)</f>
        <v>347</v>
      </c>
      <c r="L6" s="4">
        <f>SUM(TOTAL!L24:L29)</f>
        <v>265</v>
      </c>
      <c r="M6" s="10">
        <f>+SUM(TOTAL!M24:M29)</f>
        <v>149</v>
      </c>
      <c r="N6" s="7">
        <f>+SUM(TOTAL!N24:N29)</f>
        <v>227</v>
      </c>
      <c r="O6" s="25">
        <f>+SUM(TOTAL!O24:O29)</f>
        <v>293</v>
      </c>
      <c r="P6" s="8">
        <f>+SUM(TOTAL!P24:P29)</f>
        <v>268</v>
      </c>
    </row>
    <row r="7" spans="2:16" x14ac:dyDescent="0.2">
      <c r="B7" s="5" t="s">
        <v>8</v>
      </c>
      <c r="C7" s="4">
        <f>SUM(TOTAL!C32:C34)</f>
        <v>82</v>
      </c>
      <c r="D7" s="4">
        <f>SUM(TOTAL!D32:D34)</f>
        <v>117</v>
      </c>
      <c r="E7" s="4">
        <f>SUM(TOTAL!E32:E34)</f>
        <v>119</v>
      </c>
      <c r="F7" s="4">
        <f>SUM(TOTAL!F32:F34)</f>
        <v>60</v>
      </c>
      <c r="G7" s="4">
        <f>SUM(TOTAL!G32:G34)</f>
        <v>56</v>
      </c>
      <c r="H7" s="4">
        <f>SUM(TOTAL!H32:H34)</f>
        <v>69</v>
      </c>
      <c r="I7" s="4">
        <f>SUM(TOTAL!I32:I34)</f>
        <v>81</v>
      </c>
      <c r="J7" s="4">
        <f>SUM(TOTAL!J32:J34)</f>
        <v>61</v>
      </c>
      <c r="K7" s="4">
        <f>SUM(TOTAL!K32:K34)</f>
        <v>67</v>
      </c>
      <c r="L7" s="4">
        <f>SUM(TOTAL!L32:L34)</f>
        <v>54</v>
      </c>
      <c r="M7" s="10">
        <f>+SUM(TOTAL!M32:M34)</f>
        <v>40</v>
      </c>
      <c r="N7" s="7">
        <f>+SUM(TOTAL!N32:N34)</f>
        <v>42</v>
      </c>
      <c r="O7" s="25">
        <f>+SUM(TOTAL!O32:O34)</f>
        <v>18</v>
      </c>
      <c r="P7" s="8">
        <f>+SUM(TOTAL!P30:P34)</f>
        <v>32</v>
      </c>
    </row>
    <row r="8" spans="2:16" ht="15.75" thickBot="1" x14ac:dyDescent="0.3">
      <c r="B8" s="11" t="s">
        <v>43</v>
      </c>
      <c r="C8" s="12">
        <f>+SUM(C4:C7)</f>
        <v>520</v>
      </c>
      <c r="D8" s="12">
        <f t="shared" ref="D8:N8" si="0">+SUM(D4:D7)</f>
        <v>2159</v>
      </c>
      <c r="E8" s="12">
        <f t="shared" si="0"/>
        <v>3263</v>
      </c>
      <c r="F8" s="12">
        <f t="shared" si="0"/>
        <v>755</v>
      </c>
      <c r="G8" s="12">
        <f t="shared" si="0"/>
        <v>715</v>
      </c>
      <c r="H8" s="12">
        <f t="shared" si="0"/>
        <v>771</v>
      </c>
      <c r="I8" s="12">
        <f t="shared" si="0"/>
        <v>809</v>
      </c>
      <c r="J8" s="12">
        <f t="shared" si="0"/>
        <v>775</v>
      </c>
      <c r="K8" s="12">
        <f t="shared" si="0"/>
        <v>968</v>
      </c>
      <c r="L8" s="12">
        <f t="shared" si="0"/>
        <v>820</v>
      </c>
      <c r="M8" s="12">
        <f t="shared" si="0"/>
        <v>474</v>
      </c>
      <c r="N8" s="12">
        <f t="shared" si="0"/>
        <v>869</v>
      </c>
      <c r="O8" s="26">
        <f>+SUM(O4:O7)</f>
        <v>907</v>
      </c>
      <c r="P8" s="26">
        <f>+SUM(P4:P7)</f>
        <v>921</v>
      </c>
    </row>
    <row r="9" spans="2:16" ht="15" x14ac:dyDescent="0.25">
      <c r="B9" s="38" t="s">
        <v>46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  <c r="P9" s="37"/>
    </row>
    <row r="10" spans="2:16" ht="15" thickBot="1" x14ac:dyDescent="0.25"/>
    <row r="11" spans="2:16" ht="16.5" thickTop="1" thickBot="1" x14ac:dyDescent="0.25">
      <c r="B11" s="27" t="s">
        <v>34</v>
      </c>
      <c r="C11" s="27"/>
      <c r="D11" s="27"/>
      <c r="E11" s="2" t="s">
        <v>41</v>
      </c>
      <c r="F11" s="27" t="s">
        <v>35</v>
      </c>
      <c r="G11" s="27"/>
      <c r="H11" s="27"/>
      <c r="I11" s="27"/>
      <c r="J11" s="2" t="s">
        <v>36</v>
      </c>
      <c r="K11" s="28" t="s">
        <v>37</v>
      </c>
      <c r="L11" s="29"/>
      <c r="M11" s="29"/>
      <c r="N11" s="30"/>
      <c r="O11" s="2">
        <v>2</v>
      </c>
    </row>
    <row r="12" spans="2:16" ht="15" thickTop="1" x14ac:dyDescent="0.2"/>
  </sheetData>
  <mergeCells count="4">
    <mergeCell ref="B11:D11"/>
    <mergeCell ref="F11:I11"/>
    <mergeCell ref="K11:N11"/>
    <mergeCell ref="B2:P2"/>
  </mergeCells>
  <pageMargins left="0.7" right="0.7" top="0.75" bottom="0.75" header="0.3" footer="0.3"/>
  <pageSetup orientation="landscape" r:id="rId1"/>
  <ignoredErrors>
    <ignoredError sqref="G4 G7 G6 D10:E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8"/>
  <sheetViews>
    <sheetView showGridLines="0" topLeftCell="A20" zoomScale="90" zoomScaleNormal="90" workbookViewId="0">
      <selection activeCell="B35" sqref="B35"/>
    </sheetView>
  </sheetViews>
  <sheetFormatPr baseColWidth="10" defaultColWidth="11.5703125" defaultRowHeight="15" x14ac:dyDescent="0.25"/>
  <cols>
    <col min="1" max="1" width="5.7109375" customWidth="1"/>
    <col min="2" max="2" width="69.7109375" customWidth="1"/>
    <col min="3" max="4" width="5.85546875" customWidth="1"/>
    <col min="5" max="5" width="5.5703125" customWidth="1"/>
    <col min="6" max="10" width="5.5703125" style="1" customWidth="1"/>
    <col min="11" max="11" width="6.140625" style="1" customWidth="1"/>
    <col min="12" max="12" width="6.28515625" customWidth="1"/>
    <col min="13" max="13" width="5.85546875" customWidth="1"/>
    <col min="14" max="14" width="6.7109375" customWidth="1"/>
    <col min="15" max="15" width="7.28515625" customWidth="1"/>
    <col min="16" max="16" width="9" customWidth="1"/>
  </cols>
  <sheetData>
    <row r="1" spans="2:21" ht="15.75" thickBot="1" x14ac:dyDescent="0.3"/>
    <row r="2" spans="2:21" ht="47.25" customHeight="1" x14ac:dyDescent="0.25">
      <c r="B2" s="31" t="s">
        <v>38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</row>
    <row r="3" spans="2:21" ht="15.75" x14ac:dyDescent="0.25">
      <c r="B3" s="18" t="s">
        <v>3</v>
      </c>
      <c r="C3" s="19">
        <v>2010</v>
      </c>
      <c r="D3" s="19">
        <v>2011</v>
      </c>
      <c r="E3" s="19">
        <v>2012</v>
      </c>
      <c r="F3" s="19">
        <v>2013</v>
      </c>
      <c r="G3" s="19">
        <v>2014</v>
      </c>
      <c r="H3" s="19">
        <v>2015</v>
      </c>
      <c r="I3" s="19">
        <v>2016</v>
      </c>
      <c r="J3" s="19">
        <v>2017</v>
      </c>
      <c r="K3" s="19">
        <v>2018</v>
      </c>
      <c r="L3" s="19">
        <v>2019</v>
      </c>
      <c r="M3" s="19">
        <v>2020</v>
      </c>
      <c r="N3" s="19">
        <v>2021</v>
      </c>
      <c r="O3" s="19">
        <v>2022</v>
      </c>
      <c r="P3" s="20">
        <v>2023</v>
      </c>
    </row>
    <row r="4" spans="2:21" x14ac:dyDescent="0.25">
      <c r="B4" s="5" t="s">
        <v>9</v>
      </c>
      <c r="C4" s="14">
        <v>23</v>
      </c>
      <c r="D4" s="15">
        <v>0</v>
      </c>
      <c r="E4" s="14">
        <v>8</v>
      </c>
      <c r="F4" s="14">
        <v>41</v>
      </c>
      <c r="G4" s="14">
        <v>25</v>
      </c>
      <c r="H4" s="14">
        <v>34</v>
      </c>
      <c r="I4" s="14">
        <v>21</v>
      </c>
      <c r="J4" s="14">
        <v>7</v>
      </c>
      <c r="K4" s="14">
        <v>2</v>
      </c>
      <c r="L4" s="15">
        <v>0</v>
      </c>
      <c r="M4" s="15">
        <v>0</v>
      </c>
      <c r="N4" s="15">
        <v>0</v>
      </c>
      <c r="O4" s="15">
        <v>0</v>
      </c>
      <c r="P4" s="13">
        <v>0</v>
      </c>
    </row>
    <row r="5" spans="2:21" x14ac:dyDescent="0.25">
      <c r="B5" s="5" t="s">
        <v>10</v>
      </c>
      <c r="C5" s="14">
        <v>37</v>
      </c>
      <c r="D5" s="14">
        <v>158</v>
      </c>
      <c r="E5" s="14">
        <v>181</v>
      </c>
      <c r="F5" s="15">
        <v>0</v>
      </c>
      <c r="G5" s="15">
        <v>0</v>
      </c>
      <c r="H5" s="14">
        <v>32</v>
      </c>
      <c r="I5" s="14">
        <v>90</v>
      </c>
      <c r="J5" s="14">
        <v>54</v>
      </c>
      <c r="K5" s="14">
        <v>60</v>
      </c>
      <c r="L5" s="14">
        <v>67</v>
      </c>
      <c r="M5" s="14">
        <v>22</v>
      </c>
      <c r="N5" s="15">
        <v>59</v>
      </c>
      <c r="O5" s="14">
        <v>68</v>
      </c>
      <c r="P5" s="13">
        <v>45</v>
      </c>
    </row>
    <row r="6" spans="2:21" x14ac:dyDescent="0.25">
      <c r="B6" s="5" t="s">
        <v>27</v>
      </c>
      <c r="C6" s="15">
        <v>0</v>
      </c>
      <c r="D6" s="15">
        <v>0</v>
      </c>
      <c r="E6" s="15">
        <v>0</v>
      </c>
      <c r="F6" s="14">
        <v>92</v>
      </c>
      <c r="G6" s="14">
        <v>76</v>
      </c>
      <c r="H6" s="14">
        <v>58</v>
      </c>
      <c r="I6" s="14">
        <v>14</v>
      </c>
      <c r="J6" s="14">
        <v>6</v>
      </c>
      <c r="K6" s="14">
        <v>5</v>
      </c>
      <c r="L6" s="15">
        <v>0</v>
      </c>
      <c r="M6" s="15">
        <v>0</v>
      </c>
      <c r="N6" s="15">
        <v>0</v>
      </c>
      <c r="O6" s="15">
        <v>0</v>
      </c>
      <c r="P6" s="13">
        <v>0</v>
      </c>
      <c r="U6" t="s">
        <v>0</v>
      </c>
    </row>
    <row r="7" spans="2:21" x14ac:dyDescent="0.25">
      <c r="B7" s="5" t="s">
        <v>28</v>
      </c>
      <c r="C7" s="15">
        <v>0</v>
      </c>
      <c r="D7" s="15">
        <v>0</v>
      </c>
      <c r="E7" s="15">
        <v>0</v>
      </c>
      <c r="F7" s="14">
        <v>91</v>
      </c>
      <c r="G7" s="14">
        <v>73</v>
      </c>
      <c r="H7" s="14">
        <v>52</v>
      </c>
      <c r="I7" s="14">
        <v>45</v>
      </c>
      <c r="J7" s="14">
        <v>19</v>
      </c>
      <c r="K7" s="14">
        <v>4</v>
      </c>
      <c r="L7" s="14">
        <v>72</v>
      </c>
      <c r="M7" s="15">
        <v>0</v>
      </c>
      <c r="N7" s="15">
        <v>0</v>
      </c>
      <c r="O7" s="15">
        <v>0</v>
      </c>
      <c r="P7" s="13">
        <v>0</v>
      </c>
    </row>
    <row r="8" spans="2:21" x14ac:dyDescent="0.25">
      <c r="B8" s="5" t="s">
        <v>11</v>
      </c>
      <c r="C8" s="14">
        <v>43</v>
      </c>
      <c r="D8" s="14">
        <v>174</v>
      </c>
      <c r="E8" s="14">
        <v>255</v>
      </c>
      <c r="F8" s="15">
        <v>0</v>
      </c>
      <c r="G8" s="15">
        <v>0</v>
      </c>
      <c r="H8" s="15">
        <v>0</v>
      </c>
      <c r="I8" s="14">
        <v>63</v>
      </c>
      <c r="J8" s="14">
        <v>59</v>
      </c>
      <c r="K8" s="14">
        <v>87</v>
      </c>
      <c r="L8" s="15">
        <v>0</v>
      </c>
      <c r="M8" s="15">
        <v>47</v>
      </c>
      <c r="N8" s="15">
        <v>128</v>
      </c>
      <c r="O8" s="15">
        <v>81</v>
      </c>
      <c r="P8" s="13">
        <v>69</v>
      </c>
    </row>
    <row r="9" spans="2:21" ht="29.25" x14ac:dyDescent="0.25">
      <c r="B9" s="6" t="s">
        <v>17</v>
      </c>
      <c r="C9" s="14">
        <v>12</v>
      </c>
      <c r="D9" s="14">
        <v>48</v>
      </c>
      <c r="E9" s="14">
        <v>54</v>
      </c>
      <c r="F9" s="14">
        <v>16</v>
      </c>
      <c r="G9" s="14">
        <v>17</v>
      </c>
      <c r="H9" s="14">
        <v>7</v>
      </c>
      <c r="I9" s="14">
        <v>4</v>
      </c>
      <c r="J9" s="14">
        <v>2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3">
        <v>0</v>
      </c>
    </row>
    <row r="10" spans="2:21" x14ac:dyDescent="0.25">
      <c r="B10" s="5" t="s">
        <v>12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4">
        <v>15</v>
      </c>
      <c r="J10" s="14">
        <v>23</v>
      </c>
      <c r="K10" s="14">
        <v>35</v>
      </c>
      <c r="L10" s="14">
        <v>57</v>
      </c>
      <c r="M10" s="14">
        <v>33</v>
      </c>
      <c r="N10" s="15">
        <v>16</v>
      </c>
      <c r="O10" s="14">
        <v>32</v>
      </c>
      <c r="P10" s="13">
        <v>58</v>
      </c>
    </row>
    <row r="11" spans="2:21" x14ac:dyDescent="0.25">
      <c r="B11" s="5" t="s">
        <v>29</v>
      </c>
      <c r="C11" s="15">
        <v>0</v>
      </c>
      <c r="D11" s="14">
        <v>20</v>
      </c>
      <c r="E11" s="14">
        <v>56</v>
      </c>
      <c r="F11" s="14">
        <v>21</v>
      </c>
      <c r="G11" s="14">
        <v>33</v>
      </c>
      <c r="H11" s="14">
        <v>8</v>
      </c>
      <c r="I11" s="14">
        <v>1</v>
      </c>
      <c r="J11" s="14">
        <v>2</v>
      </c>
      <c r="K11" s="15">
        <v>0</v>
      </c>
      <c r="L11" s="15">
        <v>0</v>
      </c>
      <c r="M11" s="15">
        <v>0</v>
      </c>
      <c r="N11" s="15">
        <v>39</v>
      </c>
      <c r="O11" s="15">
        <v>0</v>
      </c>
      <c r="P11" s="13">
        <v>0</v>
      </c>
    </row>
    <row r="12" spans="2:21" x14ac:dyDescent="0.25">
      <c r="B12" s="5" t="s">
        <v>30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4">
        <v>9</v>
      </c>
      <c r="J12" s="14">
        <v>35</v>
      </c>
      <c r="K12" s="14">
        <v>38</v>
      </c>
      <c r="L12" s="14">
        <v>39</v>
      </c>
      <c r="M12" s="14">
        <v>31</v>
      </c>
      <c r="N12" s="15">
        <v>55</v>
      </c>
      <c r="O12" s="14">
        <v>50</v>
      </c>
      <c r="P12" s="13">
        <v>36</v>
      </c>
    </row>
    <row r="13" spans="2:21" x14ac:dyDescent="0.25">
      <c r="B13" s="5" t="s">
        <v>33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4">
        <v>21</v>
      </c>
      <c r="L13" s="14">
        <v>20</v>
      </c>
      <c r="M13" s="15">
        <v>11</v>
      </c>
      <c r="N13" s="15">
        <v>25</v>
      </c>
      <c r="O13" s="15">
        <v>47</v>
      </c>
      <c r="P13" s="13">
        <v>52</v>
      </c>
    </row>
    <row r="14" spans="2:21" x14ac:dyDescent="0.25">
      <c r="B14" s="5" t="s">
        <v>32</v>
      </c>
      <c r="C14" s="14">
        <v>48</v>
      </c>
      <c r="D14" s="14">
        <v>245</v>
      </c>
      <c r="E14" s="14">
        <v>284</v>
      </c>
      <c r="F14" s="14">
        <v>57</v>
      </c>
      <c r="G14" s="14">
        <v>49</v>
      </c>
      <c r="H14" s="14">
        <v>44</v>
      </c>
      <c r="I14" s="14">
        <v>22</v>
      </c>
      <c r="J14" s="14">
        <v>7</v>
      </c>
      <c r="K14" s="14">
        <v>2</v>
      </c>
      <c r="L14" s="14">
        <v>1</v>
      </c>
      <c r="M14" s="15">
        <v>0</v>
      </c>
      <c r="N14" s="15">
        <v>0</v>
      </c>
      <c r="O14" s="15">
        <v>0</v>
      </c>
      <c r="P14" s="13">
        <v>0</v>
      </c>
    </row>
    <row r="15" spans="2:21" x14ac:dyDescent="0.25">
      <c r="B15" s="5" t="s">
        <v>31</v>
      </c>
      <c r="C15" s="14">
        <v>8</v>
      </c>
      <c r="D15" s="14">
        <v>169</v>
      </c>
      <c r="E15" s="14">
        <v>285</v>
      </c>
      <c r="F15" s="14">
        <v>38</v>
      </c>
      <c r="G15" s="14">
        <v>30</v>
      </c>
      <c r="H15" s="14">
        <v>47</v>
      </c>
      <c r="I15" s="14">
        <v>4</v>
      </c>
      <c r="J15" s="14">
        <v>8</v>
      </c>
      <c r="K15" s="15">
        <v>0</v>
      </c>
      <c r="L15" s="15">
        <v>1</v>
      </c>
      <c r="M15" s="15">
        <v>0</v>
      </c>
      <c r="N15" s="15">
        <v>0</v>
      </c>
      <c r="O15" s="15">
        <v>0</v>
      </c>
      <c r="P15" s="13">
        <v>0</v>
      </c>
    </row>
    <row r="16" spans="2:21" x14ac:dyDescent="0.25">
      <c r="B16" s="5" t="s">
        <v>13</v>
      </c>
      <c r="C16" s="14">
        <v>82</v>
      </c>
      <c r="D16" s="14">
        <v>326</v>
      </c>
      <c r="E16" s="14">
        <v>534</v>
      </c>
      <c r="F16" s="14">
        <v>85</v>
      </c>
      <c r="G16" s="14">
        <v>86</v>
      </c>
      <c r="H16" s="14">
        <v>100</v>
      </c>
      <c r="I16" s="14">
        <v>46</v>
      </c>
      <c r="J16" s="14">
        <v>25</v>
      </c>
      <c r="K16" s="14">
        <v>4</v>
      </c>
      <c r="L16" s="14">
        <v>3</v>
      </c>
      <c r="M16" s="15">
        <v>0</v>
      </c>
      <c r="N16" s="15">
        <v>0</v>
      </c>
      <c r="O16" s="15">
        <v>0</v>
      </c>
      <c r="P16" s="13">
        <v>0</v>
      </c>
    </row>
    <row r="17" spans="2:16" x14ac:dyDescent="0.25">
      <c r="B17" s="5" t="s">
        <v>14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4">
        <v>50</v>
      </c>
      <c r="K17" s="14">
        <v>62</v>
      </c>
      <c r="L17" s="14">
        <v>55</v>
      </c>
      <c r="M17" s="14">
        <v>37</v>
      </c>
      <c r="N17" s="15">
        <v>63</v>
      </c>
      <c r="O17" s="14">
        <v>76</v>
      </c>
      <c r="P17" s="13">
        <v>50</v>
      </c>
    </row>
    <row r="18" spans="2:16" x14ac:dyDescent="0.25">
      <c r="B18" s="5" t="s">
        <v>15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4">
        <v>4</v>
      </c>
      <c r="J18" s="14">
        <v>81</v>
      </c>
      <c r="K18" s="14">
        <v>99</v>
      </c>
      <c r="L18" s="14">
        <v>85</v>
      </c>
      <c r="M18" s="14">
        <v>44</v>
      </c>
      <c r="N18" s="15">
        <v>102</v>
      </c>
      <c r="O18" s="14">
        <v>79</v>
      </c>
      <c r="P18" s="13">
        <v>123</v>
      </c>
    </row>
    <row r="19" spans="2:16" x14ac:dyDescent="0.25">
      <c r="B19" s="5" t="s">
        <v>16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4">
        <v>32</v>
      </c>
      <c r="J19" s="14">
        <v>51</v>
      </c>
      <c r="K19" s="14">
        <v>70</v>
      </c>
      <c r="L19" s="14">
        <v>54</v>
      </c>
      <c r="M19" s="14">
        <v>29</v>
      </c>
      <c r="N19" s="15">
        <v>64</v>
      </c>
      <c r="O19" s="14">
        <v>57</v>
      </c>
      <c r="P19" s="13">
        <v>83</v>
      </c>
    </row>
    <row r="20" spans="2:16" x14ac:dyDescent="0.25">
      <c r="B20" s="5" t="s">
        <v>18</v>
      </c>
      <c r="C20" s="14">
        <v>116</v>
      </c>
      <c r="D20" s="14">
        <v>459</v>
      </c>
      <c r="E20" s="14">
        <v>741</v>
      </c>
      <c r="F20" s="14">
        <v>103</v>
      </c>
      <c r="G20" s="14">
        <v>98</v>
      </c>
      <c r="H20" s="14">
        <v>148</v>
      </c>
      <c r="I20" s="14">
        <v>65</v>
      </c>
      <c r="J20" s="14">
        <v>21</v>
      </c>
      <c r="K20" s="14">
        <v>22</v>
      </c>
      <c r="L20" s="14">
        <v>1</v>
      </c>
      <c r="M20" s="15">
        <v>0</v>
      </c>
      <c r="N20" s="15">
        <v>0</v>
      </c>
      <c r="O20" s="15">
        <v>0</v>
      </c>
      <c r="P20" s="13">
        <v>0</v>
      </c>
    </row>
    <row r="21" spans="2:16" x14ac:dyDescent="0.25">
      <c r="B21" s="5" t="s">
        <v>19</v>
      </c>
      <c r="C21" s="14">
        <v>23</v>
      </c>
      <c r="D21" s="14">
        <v>136</v>
      </c>
      <c r="E21" s="14">
        <v>217</v>
      </c>
      <c r="F21" s="14">
        <v>35</v>
      </c>
      <c r="G21" s="14">
        <v>26</v>
      </c>
      <c r="H21" s="14">
        <v>10</v>
      </c>
      <c r="I21" s="14">
        <v>7</v>
      </c>
      <c r="J21" s="14">
        <v>8</v>
      </c>
      <c r="K21" s="14">
        <v>4</v>
      </c>
      <c r="L21" s="15">
        <v>0</v>
      </c>
      <c r="M21" s="15">
        <v>0</v>
      </c>
      <c r="N21" s="15">
        <v>0</v>
      </c>
      <c r="O21" s="15">
        <v>0</v>
      </c>
      <c r="P21" s="13">
        <v>0</v>
      </c>
    </row>
    <row r="22" spans="2:16" ht="29.25" x14ac:dyDescent="0.25">
      <c r="B22" s="6" t="s">
        <v>40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4">
        <v>28</v>
      </c>
      <c r="M22" s="15">
        <v>13</v>
      </c>
      <c r="N22" s="15">
        <v>39</v>
      </c>
      <c r="O22" s="15">
        <v>58</v>
      </c>
      <c r="P22" s="13">
        <v>58</v>
      </c>
    </row>
    <row r="23" spans="2:16" x14ac:dyDescent="0.25">
      <c r="B23" s="5" t="s">
        <v>2</v>
      </c>
      <c r="C23" s="15">
        <v>0</v>
      </c>
      <c r="D23" s="15">
        <v>0</v>
      </c>
      <c r="E23" s="14">
        <v>75</v>
      </c>
      <c r="F23" s="15">
        <v>0</v>
      </c>
      <c r="G23" s="14">
        <v>1</v>
      </c>
      <c r="H23" s="14">
        <v>17</v>
      </c>
      <c r="I23" s="14">
        <v>26</v>
      </c>
      <c r="J23" s="14">
        <v>10</v>
      </c>
      <c r="K23" s="14">
        <v>39</v>
      </c>
      <c r="L23" s="14">
        <v>18</v>
      </c>
      <c r="M23" s="14">
        <v>18</v>
      </c>
      <c r="N23" s="15">
        <v>10</v>
      </c>
      <c r="O23" s="14">
        <v>48</v>
      </c>
      <c r="P23" s="13">
        <v>47</v>
      </c>
    </row>
    <row r="24" spans="2:16" x14ac:dyDescent="0.25">
      <c r="B24" s="5" t="s">
        <v>20</v>
      </c>
      <c r="C24" s="15">
        <v>0</v>
      </c>
      <c r="D24" s="14">
        <v>11</v>
      </c>
      <c r="E24" s="14">
        <v>29</v>
      </c>
      <c r="F24" s="14">
        <v>2</v>
      </c>
      <c r="G24" s="14">
        <v>11</v>
      </c>
      <c r="H24" s="14">
        <v>6</v>
      </c>
      <c r="I24" s="14">
        <v>12</v>
      </c>
      <c r="J24" s="14">
        <v>27</v>
      </c>
      <c r="K24" s="14">
        <v>63</v>
      </c>
      <c r="L24" s="14">
        <v>41</v>
      </c>
      <c r="M24" s="14">
        <v>11</v>
      </c>
      <c r="N24" s="15">
        <v>39</v>
      </c>
      <c r="O24" s="14">
        <v>67</v>
      </c>
      <c r="P24" s="13">
        <v>53</v>
      </c>
    </row>
    <row r="25" spans="2:16" x14ac:dyDescent="0.25">
      <c r="B25" s="5" t="s">
        <v>42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4">
        <v>6</v>
      </c>
      <c r="N25" s="15">
        <v>16</v>
      </c>
      <c r="O25" s="15">
        <v>27</v>
      </c>
      <c r="P25" s="13">
        <v>20</v>
      </c>
    </row>
    <row r="26" spans="2:16" ht="29.25" x14ac:dyDescent="0.25">
      <c r="B26" s="6" t="s">
        <v>23</v>
      </c>
      <c r="C26" s="14">
        <v>20</v>
      </c>
      <c r="D26" s="14">
        <v>27</v>
      </c>
      <c r="E26" s="14">
        <v>25</v>
      </c>
      <c r="F26" s="14">
        <v>5</v>
      </c>
      <c r="G26" s="14">
        <v>18</v>
      </c>
      <c r="H26" s="14">
        <v>14</v>
      </c>
      <c r="I26" s="14">
        <v>20</v>
      </c>
      <c r="J26" s="14">
        <v>13</v>
      </c>
      <c r="K26" s="14">
        <v>43</v>
      </c>
      <c r="L26" s="14">
        <v>20</v>
      </c>
      <c r="M26" s="14">
        <v>1</v>
      </c>
      <c r="N26" s="15">
        <v>0</v>
      </c>
      <c r="O26" s="15">
        <v>0</v>
      </c>
      <c r="P26" s="13">
        <v>0</v>
      </c>
    </row>
    <row r="27" spans="2:16" x14ac:dyDescent="0.25">
      <c r="B27" s="5" t="s">
        <v>1</v>
      </c>
      <c r="C27" s="15">
        <v>0</v>
      </c>
      <c r="D27" s="14">
        <v>72</v>
      </c>
      <c r="E27" s="14">
        <v>137</v>
      </c>
      <c r="F27" s="14">
        <v>26</v>
      </c>
      <c r="G27" s="14">
        <v>32</v>
      </c>
      <c r="H27" s="14">
        <v>53</v>
      </c>
      <c r="I27" s="14">
        <v>68</v>
      </c>
      <c r="J27" s="14">
        <v>119</v>
      </c>
      <c r="K27" s="14">
        <v>99</v>
      </c>
      <c r="L27" s="14">
        <v>73</v>
      </c>
      <c r="M27" s="14">
        <v>85</v>
      </c>
      <c r="N27" s="15">
        <v>66</v>
      </c>
      <c r="O27" s="14">
        <v>98</v>
      </c>
      <c r="P27" s="13">
        <v>89</v>
      </c>
    </row>
    <row r="28" spans="2:16" x14ac:dyDescent="0.25">
      <c r="B28" s="5" t="s">
        <v>21</v>
      </c>
      <c r="C28" s="15">
        <v>0</v>
      </c>
      <c r="D28" s="14">
        <v>96</v>
      </c>
      <c r="E28" s="14">
        <v>108</v>
      </c>
      <c r="F28" s="14">
        <v>7</v>
      </c>
      <c r="G28" s="14">
        <v>12</v>
      </c>
      <c r="H28" s="14">
        <v>21</v>
      </c>
      <c r="I28" s="14">
        <v>57</v>
      </c>
      <c r="J28" s="14">
        <v>38</v>
      </c>
      <c r="K28" s="14">
        <v>36</v>
      </c>
      <c r="L28" s="14">
        <v>39</v>
      </c>
      <c r="M28" s="14">
        <v>17</v>
      </c>
      <c r="N28" s="15">
        <v>31</v>
      </c>
      <c r="O28" s="14">
        <v>44</v>
      </c>
      <c r="P28" s="13">
        <v>56</v>
      </c>
    </row>
    <row r="29" spans="2:16" x14ac:dyDescent="0.25">
      <c r="B29" s="5" t="s">
        <v>22</v>
      </c>
      <c r="C29" s="14">
        <v>26</v>
      </c>
      <c r="D29" s="14">
        <v>101</v>
      </c>
      <c r="E29" s="14">
        <v>155</v>
      </c>
      <c r="F29" s="14">
        <v>76</v>
      </c>
      <c r="G29" s="14">
        <v>72</v>
      </c>
      <c r="H29" s="14">
        <v>51</v>
      </c>
      <c r="I29" s="14">
        <v>103</v>
      </c>
      <c r="J29" s="14">
        <v>49</v>
      </c>
      <c r="K29" s="14">
        <v>106</v>
      </c>
      <c r="L29" s="14">
        <v>92</v>
      </c>
      <c r="M29" s="14">
        <v>29</v>
      </c>
      <c r="N29" s="15">
        <v>75</v>
      </c>
      <c r="O29" s="14">
        <v>57</v>
      </c>
      <c r="P29" s="13">
        <v>50</v>
      </c>
    </row>
    <row r="30" spans="2:16" x14ac:dyDescent="0.25">
      <c r="B30" s="6" t="s">
        <v>44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/>
      <c r="O30" s="14"/>
      <c r="P30" s="13">
        <v>24</v>
      </c>
    </row>
    <row r="31" spans="2:16" ht="29.25" x14ac:dyDescent="0.25">
      <c r="B31" s="6" t="s">
        <v>45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  <c r="O31" s="14"/>
      <c r="P31" s="13">
        <v>3</v>
      </c>
    </row>
    <row r="32" spans="2:16" ht="29.25" x14ac:dyDescent="0.25">
      <c r="B32" s="6" t="s">
        <v>24</v>
      </c>
      <c r="C32" s="14">
        <v>29</v>
      </c>
      <c r="D32" s="14">
        <v>36</v>
      </c>
      <c r="E32" s="14">
        <v>46</v>
      </c>
      <c r="F32" s="14">
        <v>19</v>
      </c>
      <c r="G32" s="14">
        <v>11</v>
      </c>
      <c r="H32" s="14">
        <v>20</v>
      </c>
      <c r="I32" s="14">
        <v>35</v>
      </c>
      <c r="J32" s="14">
        <v>26</v>
      </c>
      <c r="K32" s="14">
        <v>19</v>
      </c>
      <c r="L32" s="14">
        <v>10</v>
      </c>
      <c r="M32" s="14">
        <v>19</v>
      </c>
      <c r="N32" s="15">
        <v>5</v>
      </c>
      <c r="O32" s="14">
        <v>10</v>
      </c>
      <c r="P32" s="13">
        <v>4</v>
      </c>
    </row>
    <row r="33" spans="2:16" ht="29.25" x14ac:dyDescent="0.25">
      <c r="B33" s="6" t="s">
        <v>25</v>
      </c>
      <c r="C33" s="14">
        <v>35</v>
      </c>
      <c r="D33" s="14">
        <v>46</v>
      </c>
      <c r="E33" s="14">
        <v>41</v>
      </c>
      <c r="F33" s="14">
        <v>26</v>
      </c>
      <c r="G33" s="14">
        <v>30</v>
      </c>
      <c r="H33" s="14">
        <v>30</v>
      </c>
      <c r="I33" s="14">
        <v>22</v>
      </c>
      <c r="J33" s="14">
        <v>19</v>
      </c>
      <c r="K33" s="14">
        <v>16</v>
      </c>
      <c r="L33" s="14">
        <v>18</v>
      </c>
      <c r="M33" s="14">
        <v>10</v>
      </c>
      <c r="N33" s="15">
        <v>13</v>
      </c>
      <c r="O33" s="14">
        <v>5</v>
      </c>
      <c r="P33" s="13">
        <v>1</v>
      </c>
    </row>
    <row r="34" spans="2:16" ht="43.5" thickBot="1" x14ac:dyDescent="0.3">
      <c r="B34" s="17" t="s">
        <v>26</v>
      </c>
      <c r="C34" s="16">
        <v>18</v>
      </c>
      <c r="D34" s="16">
        <v>35</v>
      </c>
      <c r="E34" s="16">
        <v>32</v>
      </c>
      <c r="F34" s="16">
        <v>15</v>
      </c>
      <c r="G34" s="16">
        <v>15</v>
      </c>
      <c r="H34" s="16">
        <v>19</v>
      </c>
      <c r="I34" s="16">
        <v>24</v>
      </c>
      <c r="J34" s="16">
        <v>16</v>
      </c>
      <c r="K34" s="16">
        <v>32</v>
      </c>
      <c r="L34" s="16">
        <v>26</v>
      </c>
      <c r="M34" s="16">
        <v>11</v>
      </c>
      <c r="N34" s="23">
        <v>24</v>
      </c>
      <c r="O34" s="16">
        <v>3</v>
      </c>
      <c r="P34" s="24">
        <v>0</v>
      </c>
    </row>
    <row r="35" spans="2:16" x14ac:dyDescent="0.25">
      <c r="B35" s="38" t="s">
        <v>46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  <c r="O35" s="39"/>
      <c r="P35" s="39"/>
    </row>
    <row r="36" spans="2:16" ht="15.75" thickBot="1" x14ac:dyDescent="0.3"/>
    <row r="37" spans="2:16" ht="16.5" thickTop="1" thickBot="1" x14ac:dyDescent="0.3">
      <c r="B37" s="2" t="s">
        <v>34</v>
      </c>
      <c r="C37" s="2" t="s">
        <v>41</v>
      </c>
      <c r="D37" s="3" t="s">
        <v>35</v>
      </c>
      <c r="E37" s="3"/>
      <c r="F37" s="3"/>
      <c r="G37" s="3"/>
      <c r="H37" s="2" t="s">
        <v>36</v>
      </c>
      <c r="I37" s="28" t="s">
        <v>37</v>
      </c>
      <c r="J37" s="29"/>
      <c r="K37" s="29"/>
      <c r="L37" s="30"/>
      <c r="M37" s="2">
        <v>2</v>
      </c>
    </row>
    <row r="38" spans="2:16" ht="15.75" thickTop="1" x14ac:dyDescent="0.25"/>
  </sheetData>
  <mergeCells count="2">
    <mergeCell ref="I37:L37"/>
    <mergeCell ref="B2:P2"/>
  </mergeCells>
  <pageMargins left="0.7" right="0.7" top="0.75" bottom="0.75" header="0.3" footer="0.3"/>
  <pageSetup scale="2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CICLO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David Pinzon</cp:lastModifiedBy>
  <cp:lastPrinted>2019-03-28T21:22:41Z</cp:lastPrinted>
  <dcterms:created xsi:type="dcterms:W3CDTF">2016-05-10T17:19:47Z</dcterms:created>
  <dcterms:modified xsi:type="dcterms:W3CDTF">2024-04-11T20:54:09Z</dcterms:modified>
</cp:coreProperties>
</file>