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C:\Users\acinterno\OneDrive - Escuela Tecnologica Instituto Tecnico Central\CI DIANA\2021\Seg. Riesgos\"/>
    </mc:Choice>
  </mc:AlternateContent>
  <bookViews>
    <workbookView xWindow="0" yWindow="0" windowWidth="20490" windowHeight="7640" tabRatio="867"/>
  </bookViews>
  <sheets>
    <sheet name="MAPA DE RIESGOS" sheetId="1" r:id="rId1"/>
    <sheet name="TIPO DE RIESGO" sheetId="10" r:id="rId2"/>
    <sheet name="VALORACIÓN RIESGOS" sheetId="3" r:id="rId3"/>
    <sheet name="ACTIVO Y CRITERIO" sheetId="11" r:id="rId4"/>
    <sheet name="TIPO DE CONTROL" sheetId="6" r:id="rId5"/>
    <sheet name="OPCIÓN DE TRAT" sheetId="7" r:id="rId6"/>
    <sheet name="DISEÑO CONTROL" sheetId="4" r:id="rId7"/>
    <sheet name="EJECUCIÓN CONTROL" sheetId="5" r:id="rId8"/>
    <sheet name="SOLIDEZ" sheetId="8" r:id="rId9"/>
    <sheet name="RIESGO RESIDUAL" sheetId="9" r:id="rId10"/>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3" i="4" l="1"/>
  <c r="Q21" i="4"/>
  <c r="H3" i="4"/>
  <c r="B3" i="4"/>
  <c r="W12" i="1"/>
  <c r="E188" i="4" l="1"/>
  <c r="H25" i="1" l="1"/>
  <c r="E160" i="4"/>
  <c r="E133" i="4"/>
  <c r="W19" i="1"/>
  <c r="E105" i="4"/>
  <c r="K78" i="4"/>
  <c r="E50" i="4"/>
  <c r="E78" i="4"/>
  <c r="W18" i="1"/>
  <c r="W17" i="1"/>
  <c r="W15" i="1"/>
  <c r="W14" i="1"/>
  <c r="W16" i="1"/>
  <c r="W10" i="1"/>
  <c r="W9" i="1"/>
  <c r="W8" i="1"/>
  <c r="W7" i="1"/>
  <c r="P12" i="8"/>
  <c r="P11" i="8"/>
  <c r="P10" i="8"/>
  <c r="P9" i="8"/>
  <c r="P8" i="8"/>
  <c r="P7" i="8"/>
  <c r="P6" i="8"/>
  <c r="P5" i="8"/>
  <c r="P4" i="8"/>
  <c r="D172" i="1"/>
  <c r="D171" i="1"/>
  <c r="D170" i="1"/>
  <c r="D169" i="1"/>
  <c r="D168" i="1"/>
  <c r="D167" i="1"/>
  <c r="D166" i="1"/>
  <c r="D165" i="1"/>
  <c r="D164" i="1"/>
  <c r="D163" i="1"/>
  <c r="D162" i="1"/>
  <c r="D161" i="1"/>
  <c r="D160" i="1"/>
  <c r="D159" i="1"/>
  <c r="D158" i="1"/>
  <c r="D157" i="1"/>
  <c r="D156" i="1"/>
  <c r="D155" i="1"/>
  <c r="D154" i="1"/>
  <c r="D153" i="1"/>
  <c r="D152" i="1"/>
  <c r="D151" i="1"/>
  <c r="D150" i="1"/>
  <c r="D149" i="1"/>
  <c r="D148" i="1"/>
  <c r="K21" i="4"/>
  <c r="E21" i="4"/>
  <c r="H31" i="3"/>
  <c r="H169" i="1"/>
  <c r="H170" i="1"/>
  <c r="AC7" i="1" l="1"/>
  <c r="AC12" i="1"/>
  <c r="H12" i="1"/>
  <c r="H10" i="1"/>
  <c r="H22" i="1"/>
  <c r="H19" i="1"/>
  <c r="AC14" i="1"/>
  <c r="AC17" i="1"/>
  <c r="AC19" i="1"/>
  <c r="H7" i="1"/>
  <c r="H14" i="1"/>
  <c r="H17" i="1"/>
  <c r="AC10" i="1"/>
</calcChain>
</file>

<file path=xl/sharedStrings.xml><?xml version="1.0" encoding="utf-8"?>
<sst xmlns="http://schemas.openxmlformats.org/spreadsheetml/2006/main" count="1204" uniqueCount="482">
  <si>
    <t>Escuela Tecnológica
Instituto Técnico Central</t>
  </si>
  <si>
    <t>CÓDIGO:   GDC-FO-09</t>
  </si>
  <si>
    <t>VERSIÓN:  6</t>
  </si>
  <si>
    <t>VIGENCIA: MARZO 6 DE 2020</t>
  </si>
  <si>
    <t>PÁGINA:    1 de 1</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</si>
  <si>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</si>
  <si>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</si>
  <si>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</si>
  <si>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</si>
  <si>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</si>
  <si>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</si>
  <si>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</si>
  <si>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</si>
  <si>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</si>
  <si>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</si>
  <si>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</si>
  <si>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</si>
  <si>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</si>
  <si>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</si>
  <si>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</si>
  <si>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</si>
  <si>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</si>
  <si>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</si>
  <si>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</si>
  <si>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</si>
  <si>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</si>
  <si>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</si>
  <si>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</si>
  <si>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</si>
  <si>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</si>
  <si>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</si>
  <si>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</si>
  <si>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</si>
  <si>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</si>
  <si>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</si>
  <si>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</si>
  <si>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</si>
  <si>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</si>
  <si>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</si>
  <si>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</si>
  <si>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</si>
  <si>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</si>
  <si>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</si>
  <si>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</si>
  <si>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</si>
  <si>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</si>
  <si>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Seguridad y Salud en el Trabajo</t>
  </si>
  <si>
    <t>SG-SST. El Sistema de Gestión de Seguridad y Salud en el Trabajo (SG-SST) abarca una disciplina que trata de prevenir las lesiones y las enfermedades causadas por las condiciones de trabajo, además de la protección y promoción de la salud de los empleados.</t>
  </si>
  <si>
    <t xml:space="preserve">Incumplimiento a la norma: Decreto 1072/2015 Artículo 2.2.4.6.25, numeral 11 </t>
  </si>
  <si>
    <t>SST</t>
  </si>
  <si>
    <t>POSIBLE</t>
  </si>
  <si>
    <t>MODERADO</t>
  </si>
  <si>
    <t>X</t>
  </si>
  <si>
    <t>Falta un programa que permita la instauración y acompañamiento al Programa de Brigadas</t>
  </si>
  <si>
    <t>Sanciones por Incumplimiento a la norma: Decreto 1072/2015 Artículo 2.2.4.6.25, numeral 11 - Incidentes, Accidentes o posibles fatalidades</t>
  </si>
  <si>
    <t>Preventivo</t>
  </si>
  <si>
    <t>Reducir el riesgo</t>
  </si>
  <si>
    <t>FUERTE</t>
  </si>
  <si>
    <t>DIRECTAMENTE</t>
  </si>
  <si>
    <t>RARA VEZ</t>
  </si>
  <si>
    <t>MENOR</t>
  </si>
  <si>
    <t>Auditoria y seguimiento al plan de capacitación de las Brigadas y Soporte del plan de compras y entregas de implementos y EPP para Brigadistas</t>
  </si>
  <si>
    <t>Profesional de Gestión del Talento Humano - Líder del proceso de SST</t>
  </si>
  <si>
    <t>Efectividad: Plan propuesto frente a lo ejecutado y los avances frente a la disminución del riesgo</t>
  </si>
  <si>
    <t>Sostener y mantener el programa de brigadas,  informe semestral de avances</t>
  </si>
  <si>
    <t>Reducidos recursos para sostenimiento</t>
  </si>
  <si>
    <t>Solicitar y realizar estudios predios y soportes para la adquisición de recursos,  informe semestral de avances</t>
  </si>
  <si>
    <t>Implementación de un  Plan de gestión documental SST - informe de seguimiento y control de archivo</t>
  </si>
  <si>
    <t>DÉBIL</t>
  </si>
  <si>
    <t>Incumplimiento al desarrollo de actividades pactadas en el plan de gestión para el año y a los Decreto 1072/2015, Artículo 2.2.4.6.8. numeral 4, Artículo 2.2.4.6.17 numeral 2.</t>
  </si>
  <si>
    <t xml:space="preserve">Falta de Recursos Financieros suficientes para suplir las necesidades </t>
  </si>
  <si>
    <t xml:space="preserve"> Sanciones por incumplimiento al Decreto 1072/2015, Artículo 2.2.4.6.8. numeral 4, Artículo 2.2.4.6.17 numeral 2.</t>
  </si>
  <si>
    <t>Poner en conocimiento del profesional de Gestión la insuficiencia del recurso financiero a fin de gestionar el recurso</t>
  </si>
  <si>
    <t>Realizar una planeación estratégica y adecuada de recursos - informe de planeación de recursos</t>
  </si>
  <si>
    <t>Falta de Recursos Humanos Suficientes para suplir las necesidades y labores a desarrollar para el pleno cumplimiento y desarrollo el sistema</t>
  </si>
  <si>
    <t xml:space="preserve">Falta de Recursos Técnicos suficientes para suplir las necesidades </t>
  </si>
  <si>
    <t>Incumplimiento al numeral 4.4.3.2 Participación y consulta - OHSAS 18O1</t>
  </si>
  <si>
    <t xml:space="preserve">Falta generar mecanismos de comunicación que garanticen que la información en SST sea socializada </t>
  </si>
  <si>
    <t xml:space="preserve">Baja participación de los servidores y contratistas a los programadas de capacitación y socialización de SST  </t>
  </si>
  <si>
    <t>Evitar el riesgo</t>
  </si>
  <si>
    <t xml:space="preserve">Realizar el programa de inducción y reinducción acorde con las necesidades previstas </t>
  </si>
  <si>
    <t>Formatos de asistencia y calificación de capacitación</t>
  </si>
  <si>
    <t>Profesional de Gestión del Talento Humano - Capacitación - Líder del proceso de SST</t>
  </si>
  <si>
    <t>Falta de programas y técnicas de capacitación de manera virtual a los servidores y contratistas</t>
  </si>
  <si>
    <t>Encontrar nuevas alternativas de capacitación que tengan en cuenta la disponibilidad de tiempo y dinámicas de los servidores y contratistas</t>
  </si>
  <si>
    <t>Incumplimiento al numeral 3.2.7 Prevención de la Contaminación - ISO 14001</t>
  </si>
  <si>
    <t>Los residuos peligrosos y especiales del área, no son separados adecuadamente ni dispuestos en los contendores adecuados y con procedimientos que reduzcan la afectación a los recursos naturales, generando contaminación del aire, agua, suelo y afectaciones a la salud humana.</t>
  </si>
  <si>
    <t>Ambiental</t>
  </si>
  <si>
    <t>Seguir las normas internas establecidas establecida para el Manejo y Gestión Segura de Residuos. (Procedimiento GAM-PC-03 Manejo y Gestión Segura de Residuos)</t>
  </si>
  <si>
    <t xml:space="preserve">Incumplimiento al numeral A.7.2. </t>
  </si>
  <si>
    <t>Seguridad Digital</t>
  </si>
  <si>
    <t>Incumplimiento y desconocimiento a la normativa interna, perdida de la confiabilidad de la información</t>
  </si>
  <si>
    <t>No cumplir con las normas internas establecidas para etiquetado</t>
  </si>
  <si>
    <t>Establecer controles y revisiones documentales</t>
  </si>
  <si>
    <t>IMPROBABLE</t>
  </si>
  <si>
    <t>Revisiones e inspecciones periódicas - verificación etiquetado</t>
  </si>
  <si>
    <t>incumplimiento al protocolo de bioseguridad implementado con Resolución 218 de 5 de junio de 2020</t>
  </si>
  <si>
    <t>Posibles contagios por incumplimiento de lo establecido en el Protocolo</t>
  </si>
  <si>
    <t>PROBABLE</t>
  </si>
  <si>
    <t>MAYOR</t>
  </si>
  <si>
    <t>Falta de recursos y personal para hacer cumplir el protocolo</t>
  </si>
  <si>
    <t>Posibles demandas y cierre de las instalaciones, además de sanciones económicas</t>
  </si>
  <si>
    <t>Establecer controles</t>
  </si>
  <si>
    <t>FUERTE 
100</t>
  </si>
  <si>
    <t>ALTO</t>
  </si>
  <si>
    <t>Formatos de ingreso, formatos de capacitacion y plan de comunicación</t>
  </si>
  <si>
    <t>Profesional de Gestión de Talento Humano</t>
  </si>
  <si>
    <t>LIDER DEL PROCESO</t>
  </si>
  <si>
    <t>CLASIF. DE CONFIDENCIALIDAD</t>
  </si>
  <si>
    <t>IPB</t>
  </si>
  <si>
    <t>CLASIF. DE INTEGRIDAD</t>
  </si>
  <si>
    <t>A</t>
  </si>
  <si>
    <t>CLASIF. DE DISPONIBILIDAD</t>
  </si>
  <si>
    <t>CASI SEGURO</t>
  </si>
  <si>
    <t>INSIGNIFICANTE</t>
  </si>
  <si>
    <t>EXTREMO</t>
  </si>
  <si>
    <t>CATASTRÓFICO</t>
  </si>
  <si>
    <t>BAJO</t>
  </si>
  <si>
    <t>Aceptar el riesgo</t>
  </si>
  <si>
    <t>Fuerte + Fuerte = FUERTE (100)</t>
  </si>
  <si>
    <t>Fuerte + Fuerte</t>
  </si>
  <si>
    <t>FUERTEFUERTE</t>
  </si>
  <si>
    <t>FUERTE
 100</t>
  </si>
  <si>
    <t>Directamente</t>
  </si>
  <si>
    <t>Corrupción</t>
  </si>
  <si>
    <t>Detectivo</t>
  </si>
  <si>
    <t>Compartir el riesgo</t>
  </si>
  <si>
    <t>Fuerte + Moderado = MODERADO (50)</t>
  </si>
  <si>
    <t>Fuerte + Moderado</t>
  </si>
  <si>
    <t>FUERTEMODERADO</t>
  </si>
  <si>
    <t>MODERADO
 50</t>
  </si>
  <si>
    <t>Indirectamente</t>
  </si>
  <si>
    <t>Cumplimiento</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</si>
  <si>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</si>
  <si>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</si>
  <si>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</si>
  <si>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</si>
  <si>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</si>
  <si>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</si>
  <si>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</si>
  <si>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</si>
  <si>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</si>
  <si>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</si>
  <si>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</si>
  <si>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</si>
  <si>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</si>
  <si>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</si>
  <si>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</si>
  <si>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</si>
  <si>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</si>
  <si>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Operativo</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</si>
  <si>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</si>
  <si>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</si>
  <si>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</si>
  <si>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</si>
  <si>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</si>
  <si>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</si>
  <si>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</si>
  <si>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</si>
  <si>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</si>
  <si>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</si>
  <si>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</si>
  <si>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</si>
  <si>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</si>
  <si>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</si>
  <si>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</si>
  <si>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</si>
  <si>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</si>
  <si>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</si>
  <si>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</si>
  <si>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</si>
  <si>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</si>
  <si>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</si>
  <si>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</si>
  <si>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</si>
  <si>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</si>
  <si>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</si>
  <si>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</si>
  <si>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</si>
  <si>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</si>
  <si>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</si>
  <si>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</si>
  <si>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</si>
  <si>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</si>
  <si>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</si>
  <si>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</si>
  <si>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</si>
  <si>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</si>
  <si>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</si>
  <si>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</si>
  <si>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</si>
  <si>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</si>
  <si>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</si>
  <si>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</si>
  <si>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</si>
  <si>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</si>
  <si>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</si>
  <si>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</si>
  <si>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</si>
  <si>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</si>
  <si>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</si>
  <si>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</si>
  <si>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</si>
  <si>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</si>
  <si>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</si>
  <si>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</si>
  <si>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</si>
  <si>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</si>
  <si>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</si>
  <si>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</si>
  <si>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</si>
  <si>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</si>
  <si>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</si>
  <si>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</si>
  <si>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</si>
  <si>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</si>
  <si>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</si>
  <si>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</si>
  <si>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</si>
  <si>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</si>
  <si>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</si>
  <si>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</si>
  <si>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</si>
  <si>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</si>
  <si>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</si>
  <si>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</si>
  <si>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</si>
  <si>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</si>
  <si>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</si>
  <si>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</si>
  <si>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</si>
  <si>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</si>
  <si>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</si>
  <si>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</si>
  <si>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</si>
  <si>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</si>
  <si>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</si>
  <si>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</si>
  <si>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</si>
  <si>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</si>
  <si>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</si>
  <si>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</si>
  <si>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</si>
  <si>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</si>
  <si>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</si>
  <si>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</si>
  <si>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</si>
  <si>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</si>
  <si>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</si>
  <si>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</si>
  <si>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</si>
  <si>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</si>
  <si>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</si>
  <si>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</si>
  <si>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</si>
  <si>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</si>
  <si>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</si>
  <si>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</si>
  <si>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</si>
  <si>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</si>
  <si>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</si>
  <si>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</si>
  <si>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</si>
  <si>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</si>
  <si>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</si>
  <si>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</si>
  <si>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</si>
  <si>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</si>
  <si>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</si>
  <si>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</si>
  <si>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</si>
  <si>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</si>
  <si>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</si>
  <si>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</si>
  <si>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</si>
  <si>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</si>
  <si>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</si>
  <si>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</si>
  <si>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</si>
  <si>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</si>
  <si>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</si>
  <si>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</si>
  <si>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</si>
  <si>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</si>
  <si>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</si>
  <si>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</si>
  <si>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</si>
  <si>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</si>
  <si>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</si>
  <si>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</si>
  <si>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</si>
  <si>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</si>
  <si>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</si>
  <si>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</si>
  <si>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</si>
  <si>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</si>
  <si>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</si>
  <si>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</si>
  <si>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</si>
  <si>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</si>
  <si>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</si>
  <si>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</si>
  <si>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</si>
  <si>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</si>
  <si>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</si>
  <si>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</si>
  <si>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</si>
  <si>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</si>
  <si>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</si>
  <si>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</si>
  <si>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</si>
  <si>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</si>
  <si>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</si>
  <si>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</si>
  <si>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</si>
  <si>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</si>
  <si>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</si>
  <si>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</si>
  <si>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</si>
  <si>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</si>
  <si>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</si>
  <si>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</si>
  <si>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</si>
  <si>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</si>
  <si>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</si>
  <si>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</si>
  <si>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</si>
  <si>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</si>
  <si>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</si>
  <si>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</si>
  <si>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</si>
  <si>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</si>
  <si>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</si>
  <si>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</si>
  <si>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</si>
  <si>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</si>
  <si>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</si>
  <si>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</si>
  <si>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</si>
  <si>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</si>
  <si>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</si>
  <si>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</si>
  <si>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 xml:space="preserve"> Carencia de una Brigada: conformada, capacitada y dotada la brigada de prevención, preparación y respuesta ante emergencias, organizada según las necesidades y el tamaño de la empresa (primeros auxilios, contra incendios, evacuación, entre otros).</t>
  </si>
  <si>
    <t>CONTROL 1</t>
  </si>
  <si>
    <t>CONTROL 2</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</si>
  <si>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</si>
  <si>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</si>
  <si>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</si>
  <si>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</si>
  <si>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</si>
  <si>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</si>
  <si>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</si>
  <si>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</si>
  <si>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</si>
  <si>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</si>
  <si>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</si>
  <si>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</si>
  <si>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</si>
  <si>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</si>
  <si>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</si>
  <si>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</si>
  <si>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</si>
  <si>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</si>
  <si>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</si>
  <si>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</si>
  <si>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</si>
  <si>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</si>
  <si>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</si>
  <si>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</si>
  <si>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</si>
  <si>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</si>
  <si>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</si>
  <si>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</si>
  <si>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</si>
  <si>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</si>
  <si>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</si>
  <si>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</si>
  <si>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</si>
  <si>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</si>
  <si>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</si>
  <si>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</si>
  <si>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</si>
  <si>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</si>
  <si>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</si>
  <si>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CAUSA 2</t>
  </si>
  <si>
    <t>No se cuenta con un sistema de archivo o retención documental, para los registros y documentos que soportan el Sistema de Gestión de Seguridad y Salud en el Trabajo</t>
  </si>
  <si>
    <t>Incumplimiento al desarrollo de actividades pactadas en el plan de gestión para el año y a los Decreto 1072/2015, Artículo 2.2.4.6.8. numeral 4, Artículo 2.2.4.6.17 numeral 2</t>
  </si>
  <si>
    <t>No existe una asignación suficiente de recursos humanos, financieros y técnicos para la ejecución  del Sistema de Gestión en Seguridad y Salud en el Trabajo – SG-SST 2019</t>
  </si>
  <si>
    <t>Encontrar nuevas alternativas de capacitacion que tengan en cuenta la disponobilidad de tiempo y dinamicas de los servidores y contratistas</t>
  </si>
  <si>
    <t>.¿Las observaciones, desviaciones o diferencias identificadas como resultados de la ejecución del control son investigadas y resueltas de manera oportuna?.</t>
  </si>
  <si>
    <t xml:space="preserve">Realizar el programa de induccion y reinducción acorde con las necesidades previstas </t>
  </si>
  <si>
    <t xml:space="preserve">No se cuenta con el etiquetado de la documentación, adoptado por la Entidad </t>
  </si>
  <si>
    <t>Incumplimiento a la implementacion del protocolo de bioseguridad Resolución: 128 de 5 de junio de 2020</t>
  </si>
  <si>
    <t>Establecer plan de comunicación y capacitación a la comunidad educativa</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</si>
  <si>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</si>
  <si>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</si>
  <si>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</si>
  <si>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</si>
  <si>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</si>
  <si>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</si>
  <si>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</si>
  <si>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</si>
  <si>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</si>
  <si>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</si>
  <si>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</si>
  <si>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</si>
  <si>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</si>
  <si>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</si>
  <si>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</si>
  <si>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</si>
  <si>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</si>
  <si>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</si>
  <si>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</si>
  <si>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</si>
  <si>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</si>
  <si>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</si>
  <si>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</si>
  <si>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</si>
  <si>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</si>
  <si>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</si>
  <si>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</si>
  <si>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</si>
  <si>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</si>
  <si>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</si>
  <si>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</si>
  <si>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</si>
  <si>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</si>
  <si>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</si>
  <si>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</si>
  <si>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</si>
  <si>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Incumplimiento a la norma: Decreto 1072/2015 Artículo 2.2.4.6.25, numeral 06</t>
  </si>
  <si>
    <t xml:space="preserve">Falta de formulación plan de emergencias </t>
  </si>
  <si>
    <t xml:space="preserve">Incumplimiento gestion de prevención, preparación y respuesta ante emergencias </t>
  </si>
  <si>
    <t>implementar y mantener las disposiciones necesarias en materia de prevención, preparación y respuesta ante emergencias, con cobertura a todos los centros y turnos de trabajo y todos los trabajadores, independiente de su forma de
contratación o vinculación, incluidos contratistas y subcontratistas, así como proveedores y
visitantes</t>
  </si>
  <si>
    <t xml:space="preserve">Implementar y mantener el Plan de prevencion, preparación  y respuesta ante emergencias </t>
  </si>
  <si>
    <t xml:space="preserve">Incumplimiento a la norma: Resolución 2346 de 2007 capitulo II 
Decreto 1072/2015 Artículo 2.2.4.6.24, numeral 05 PARAGRAFO 3 </t>
  </si>
  <si>
    <t>x</t>
  </si>
  <si>
    <t xml:space="preserve">Deficiencias en prestación de servicio medico por parte de institucion de salud contratada </t>
  </si>
  <si>
    <t xml:space="preserve">insuficiencia en los procesos de ingreso y seguridad y salud </t>
  </si>
  <si>
    <t xml:space="preserve">Sanciones por Incumplimiento a la norma: Decreto 1072/2015 Artículo 2.2.4.6.24, numeral 05 PARAGRAFO 3 </t>
  </si>
  <si>
    <t>Ejecutar contrato de prestación de servicios profesionales en examenes medicos ocupacionales que permita cumplir de   forma obligatoria  como mínimo, las siguientes:
1. Evaluación médica preocupacional o de preingreso.
2. Evaluaciones médicas ocupacionales periódicas (programadas o por cambios de ocupación).
3. Evaluación médica posocupacional o de egreso.</t>
  </si>
  <si>
    <t xml:space="preserve">Gestionar la practica de las Evaluaciones medicas ocupacionales, para todo el personal de la ETITC </t>
  </si>
  <si>
    <t xml:space="preserve">JULIETH LEONOR CHAPARRO DIAZ </t>
  </si>
  <si>
    <t>Fecha: 01 DE SEPTIEMBRE 2021</t>
  </si>
  <si>
    <t>MAPA Y PLAN DE TRATAMIENTO DE RIESGOS SEGURIDAD Y SALUD EN EL TRABAJO 2021</t>
  </si>
  <si>
    <t>DESCRIPCIÓN DEL RIESGO</t>
  </si>
  <si>
    <t xml:space="preserve">Posibilidad de ocurrencia de eventos potencialmente desastrosos </t>
  </si>
  <si>
    <t>Posibilidad de ocurrencia de desastres</t>
  </si>
  <si>
    <t>Gestionar la creación de una Brigada: capacitada y dotada, la brigada de prevención, preparación y respuesta ante emergencias.
Seguimiento al programa de brigadas y documentarlo, informe semestral de avances</t>
  </si>
  <si>
    <t>Emergencias naturales, antrópicas y/o tecnológicas</t>
  </si>
  <si>
    <t>CONTROL 3</t>
  </si>
  <si>
    <t xml:space="preserve">Posibilidad de ingreso de personal con morbilidades de origen laboral y/o presencia de algun tipo de patología sin detectar de manera preventiva en los colaboradores de la escuela </t>
  </si>
  <si>
    <t>Posibilidad de insuficiencia  de recursos humanos, financieros y técnicos para la ejecución  del Sistema de Gestión en Seguridad y Salud en el Trabajo – SG-SST</t>
  </si>
  <si>
    <t xml:space="preserve">Posibilidad de desinformación  necesaria por divulgar desde el área de seguridad y salud a las diferentes áreas de la institución </t>
  </si>
  <si>
    <t xml:space="preserve">Revision de los niveles de Riesgo inherente </t>
  </si>
  <si>
    <t xml:space="preserve">Planeación de las actividades para dar cumplimiento </t>
  </si>
  <si>
    <t xml:space="preserve">Anual </t>
  </si>
  <si>
    <t>Permanente</t>
  </si>
  <si>
    <t xml:space="preserve">Inicio de año </t>
  </si>
  <si>
    <t xml:space="preserve">Mensual </t>
  </si>
  <si>
    <t xml:space="preserve">Posibilidad de Perdida o fuga de la información de la información </t>
  </si>
  <si>
    <t xml:space="preserve">Trimestral </t>
  </si>
  <si>
    <t xml:space="preserve">Permanente </t>
  </si>
  <si>
    <t xml:space="preserve">Seguimiento contratación </t>
  </si>
  <si>
    <t xml:space="preserve">Trazabilidad plan de seguimiento </t>
  </si>
  <si>
    <t xml:space="preserve">Seguimiento plan de capacitaciones </t>
  </si>
  <si>
    <t xml:space="preserve">Verificacion de almacenamiento de información  </t>
  </si>
  <si>
    <t>Inspección permanente al cumplimiento de los protocolos de bioseguridad</t>
  </si>
  <si>
    <t>La profesional de SST cumple el protocolo de Bioseguridad de la ETITC, y propone acciones para su implementación en la entidad.</t>
  </si>
  <si>
    <t>Se verifica que la responsable utiliza One Drive para evitar pérdida de información, y los documentos de SST cuentan con etiquetado de la información.</t>
  </si>
  <si>
    <t>Se verifican reuniones realizadas para creación de la Brigada.
La Brigada se encuentra en proceso de estructuración, Rectoria tiene conocimiento de la necesidad, en el mes de octubre iniciará el proceso de convocatoria para la conformación.</t>
  </si>
  <si>
    <t>Se encuentra en proceso de compra los equipos de emergencia, como kits de derrames, recarga y mantenimiento de extintores, así como camillas y botiquines, se espera que la contratación se de a inicios de octubre.</t>
  </si>
  <si>
    <t>Está en proceso de liquidación del contrato con la IPS anterior y en estudios previos para la nueva licitación</t>
  </si>
  <si>
    <t>La planeación estratégica se realizó al momento de la compra de señalización y equipos de mediciones ambientales</t>
  </si>
  <si>
    <t>En la carpeta de capacitación de Gestión del Talento Humano se lleva registro de los asistentes a charlas sobre SST.
Los días 8 a 14 de octubre se realizará la semana de la salud como plan piloto para implementar nuevas alternativas de capacitación.</t>
  </si>
  <si>
    <t>Mediante el seguimiento efectuado se evidencio que la Escuela a la fecha no cuenta con grupo de brigadistas, por lo que no se han presentado informes de brigada debido a que quienes la conformaban  han presentado rotación y retiro de la Entidad, asi mismo, la convocatoria será realizada en el 2022, adicionalmente el plan de emergencias propuesto y actualizado en septiembre de 2021, indica que hacer antes, durante y después de una emergencia, observando que este solo tiene alcance para la sede Centro y se encuentra pendiente de publicación en la página institucional, asi mismo, respecto al soporte de las compras de insumos, estos fueron comprados en diciembre de 2020 y han sido suministrados durante el 2021, a los procesos que los requieren realizando la solicitud  a través del formato SST-FO-18, por lo que se observó el correo de talleres y laboratorios de septiembre 16. 
Lo que no permite dar cumplimiento a las actividades propuestas para mitigar el riesgo identificado.</t>
  </si>
  <si>
    <t>Se evidencio que, el plan de respuestas de emergencias fue actualizado en septiembre, cuenta con actividades como mantener equipos de respuesta a estos, recarga a extintores, entrega de botiquines para primeros auxilios y verificación de vencimiento de los elementos que lo componen, no obstante, no se observó documento o formato que permita realizar la verificación de estos y no se ha realizado la socialización con los funcionarios de la Escuela sobre la ubicación de los elementos para atención de emergencias.</t>
  </si>
  <si>
    <t>Desde el mes de marzo se termino el contrato para llevar a cabo los examenes de salud ocupacional de forma unilateral con la IPS, no se han llevado examenes de ingreso y egreso de los servidores, lo que no permite el cumplimiento a la actividad de control propuesto ni la mitigación del riesgo identificado.</t>
  </si>
  <si>
    <t>Se observó mediante correo electrónico del 26 de octubre la solicitudes para cotizar la auditoria en SST, no se ha presentado el informe de planeación de recursos, solo se ha dado tramite al plan de necesidades para la siguiente vigencia a través de correo electrónico en cual se incluyen EPP, capacitación, apoyo en capacitaciones, servicios de examenes y otros servicios con sus respectivos costos y cantidades.</t>
  </si>
  <si>
    <t>Se observó la invitación a través de correo electronico a la participación en el simulacro de autocuidado de fecha 7 de octubre de 2021, el cual conto con las evaluaciones al simulacro en forms con la participación de 8 personas, de igua modo, no se observaron capacitaciones de inducción y reinducción, en cuanto a las capacitaciones evidenciaron las impartidas el 17 de noviembre en temas de habitos saludables con la participación de 20  personas, asi mismo, se envio la invitación a través de correo electrónico de fecha 8 de octubre 2021 para la convocatoria a la semana de la salud en la cual se dictaron 5 capacitaciones del 8 al 14 de octubre, adicionalmente, asistieron 26 personas  a la actividad denominada rumbo terapia e higiene postural, no obstante, no se evidenciaron calificaciones a las capacitaciones, toda vez que fue impartida por la ARL- Positiva.</t>
  </si>
  <si>
    <t>Se observo que la documentación generada por el proceso se encuentra guardada en el one drive de Talento Humano y cada funcionario agrega la información en sus respectivas carpetas, en los documentos presentados no se pudo identificar la codificación de TRD debido a que se estan implementando nuevos formatos en el proceso, lo cual debe ser revisado para que la acción corresponda a la mitigación del riesgo planteado.</t>
  </si>
  <si>
    <t>Se observo la bitacora de Talento Humano para el ingreso de personas que asistieron a la escuela en el mes de octubre, diligenciada a través de formato forms, contando con respuesta de 5.470 personas en la autoevaluación de sintomas, asi mismo, en la página web en el micrositio dispuesto para Talento Humano se observa la publicación del plan de comunicaciones para el tratamiento a los sintomas del Covid-19 dentro del protocolo de bioseguridad, de otra parte, se contó con la asistencia de 318 personas registradas en la capacitación del protocolo de bioseguridad  brindada los dias 27 de julio a los estudiantes y 29 de julio  con la participación de 46 docentes, acciones que dan cumplimiento a las actividades de control propuestas para mitigar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</si>
</sst>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11"/>
      <name val="Calibri"/>
      <family val="2"/>
      <scheme val="minor"/>
    </font>
    <font>
      <b/>
      <sz val="11"/>
      <color rgb="FF000000"/>
      <name val="Calibri"/>
      <family val="2"/>
      <scheme val="minor"/>
    </font>
    <font>
      <sz val="11"/>
      <color rgb="FF000000"/>
      <name val="Calibri"/>
      <family val="2"/>
      <scheme val="minor"/>
    </font>
    <font>
      <sz val="11"/>
      <color indexed="8"/>
      <name val="Arial"/>
      <family val="2"/>
    </font>
    <font>
      <b/>
      <sz val="11"/>
      <color indexed="8"/>
      <name val="Arial"/>
      <family val="2"/>
    </font>
    <font>
      <sz val="11"/>
      <color theme="1"/>
      <name val="Symbol"/>
      <family val="1"/>
      <charset val="2"/>
    </font>
    <font>
      <sz val="7"/>
      <color indexed="8"/>
      <name val="Times New Roman"/>
      <family val="1"/>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42">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medium">
        <color indexed="64"/>
      </right>
      <top style="medium">
        <color indexed="64"/>
      </top>
      <bottom style="thin">
        <color auto="1"/>
      </bottom>
      <diagonal/>
    </border>
    <border>
      <left/>
      <right style="medium">
        <color auto="1"/>
      </right>
      <top style="medium">
        <color auto="1"/>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thin">
        <color auto="1"/>
      </top>
      <bottom style="medium">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267">
    <xf numFmtId="0" fontId="0" fillId="0" borderId="0" xfId="0"/>
    <xf numFmtId="0" fontId="4" fillId="0" borderId="0" xfId="0" applyFont="1" applyAlignment="1">
      <alignment horizontal="center"/>
    </xf>
    <xf numFmtId="0" fontId="2" fillId="0" borderId="0" xfId="0" applyFont="1" applyAlignment="1">
      <alignment horizontal="center" vertical="center"/>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20" xfId="0" applyFont="1" applyFill="1" applyBorder="1" applyAlignment="1">
      <alignment horizontal="center" vertical="center" wrapText="1"/>
    </xf>
    <xf numFmtId="0" fontId="21" fillId="0" borderId="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21" xfId="0" applyFont="1" applyBorder="1" applyAlignment="1">
      <alignment vertical="center" wrapText="1"/>
    </xf>
    <xf numFmtId="0" fontId="16" fillId="0" borderId="21" xfId="0" applyFont="1" applyBorder="1" applyAlignment="1">
      <alignment horizontal="center" vertical="center" wrapText="1"/>
    </xf>
    <xf numFmtId="0" fontId="17" fillId="0" borderId="13" xfId="0" applyFont="1" applyBorder="1" applyAlignment="1">
      <alignment horizontal="center" vertical="center" wrapText="1"/>
    </xf>
    <xf numFmtId="0" fontId="17" fillId="5" borderId="19" xfId="0" applyFont="1" applyFill="1" applyBorder="1" applyAlignment="1">
      <alignment vertical="center" wrapText="1"/>
    </xf>
    <xf numFmtId="0" fontId="17" fillId="0" borderId="19" xfId="0" applyFont="1" applyBorder="1" applyAlignment="1">
      <alignment vertical="center" wrapText="1"/>
    </xf>
    <xf numFmtId="0" fontId="17" fillId="6" borderId="19" xfId="0" applyFont="1" applyFill="1" applyBorder="1" applyAlignment="1">
      <alignment vertical="center" wrapText="1"/>
    </xf>
    <xf numFmtId="0" fontId="17" fillId="7" borderId="19" xfId="0" applyFont="1" applyFill="1" applyBorder="1" applyAlignment="1">
      <alignment vertical="center" wrapText="1"/>
    </xf>
    <xf numFmtId="0" fontId="17" fillId="8" borderId="19" xfId="0" applyFont="1" applyFill="1" applyBorder="1" applyAlignment="1">
      <alignment vertical="center" wrapText="1"/>
    </xf>
    <xf numFmtId="0" fontId="17" fillId="9" borderId="19" xfId="0" applyFont="1" applyFill="1" applyBorder="1" applyAlignment="1">
      <alignment vertical="center" wrapText="1"/>
    </xf>
    <xf numFmtId="0" fontId="17" fillId="0" borderId="25" xfId="0" applyFont="1" applyBorder="1" applyAlignment="1">
      <alignment horizontal="justify" vertical="center" wrapText="1"/>
    </xf>
    <xf numFmtId="0" fontId="17" fillId="0" borderId="19" xfId="0" applyFont="1" applyBorder="1" applyAlignment="1">
      <alignment horizontal="justify" vertical="center" wrapText="1"/>
    </xf>
    <xf numFmtId="0" fontId="17" fillId="0" borderId="15" xfId="0" applyFont="1" applyBorder="1" applyAlignment="1">
      <alignment horizontal="justify" vertical="center" wrapText="1"/>
    </xf>
    <xf numFmtId="0" fontId="0" fillId="0" borderId="25" xfId="0" applyBorder="1" applyAlignment="1">
      <alignment vertical="center" wrapText="1"/>
    </xf>
    <xf numFmtId="0" fontId="0" fillId="0" borderId="19"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vertical="center" wrapText="1"/>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26" xfId="0" applyFont="1" applyBorder="1" applyAlignment="1">
      <alignment horizontal="center" vertical="center"/>
    </xf>
    <xf numFmtId="0" fontId="17" fillId="0" borderId="26" xfId="0" applyFont="1" applyBorder="1" applyAlignment="1">
      <alignment vertical="center"/>
    </xf>
    <xf numFmtId="0" fontId="0" fillId="0" borderId="26" xfId="0" applyBorder="1"/>
    <xf numFmtId="0" fontId="17" fillId="10" borderId="1" xfId="0" applyFont="1" applyFill="1" applyBorder="1" applyAlignment="1">
      <alignment horizontal="center" vertical="center" wrapText="1"/>
    </xf>
    <xf numFmtId="0" fontId="17" fillId="7" borderId="31" xfId="0" applyFont="1" applyFill="1" applyBorder="1" applyAlignment="1">
      <alignment vertical="center" wrapText="1"/>
    </xf>
    <xf numFmtId="0" fontId="17" fillId="8" borderId="12"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22" xfId="0" applyFont="1" applyFill="1" applyBorder="1" applyAlignment="1">
      <alignment vertical="center" wrapText="1"/>
    </xf>
    <xf numFmtId="0" fontId="0" fillId="0" borderId="22" xfId="0" applyBorder="1"/>
    <xf numFmtId="0" fontId="0" fillId="0" borderId="27" xfId="0" applyBorder="1"/>
    <xf numFmtId="0" fontId="14" fillId="0" borderId="1" xfId="0" applyFont="1" applyBorder="1" applyAlignment="1">
      <alignment vertical="center"/>
    </xf>
    <xf numFmtId="0" fontId="13" fillId="0" borderId="1" xfId="0" applyFont="1" applyBorder="1" applyAlignment="1">
      <alignment wrapText="1"/>
    </xf>
    <xf numFmtId="0" fontId="23" fillId="0" borderId="0" xfId="0" applyFont="1"/>
    <xf numFmtId="0" fontId="23"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3" fillId="0" borderId="0" xfId="0" applyFont="1" applyBorder="1"/>
    <xf numFmtId="0" fontId="24" fillId="0" borderId="22" xfId="0" applyFont="1" applyBorder="1" applyAlignment="1">
      <alignment horizontal="center" vertical="center" wrapText="1"/>
    </xf>
    <xf numFmtId="0" fontId="3" fillId="0" borderId="13" xfId="0" applyFont="1" applyBorder="1" applyAlignment="1">
      <alignment horizontal="left" vertical="center" wrapText="1"/>
    </xf>
    <xf numFmtId="0" fontId="0" fillId="0" borderId="1" xfId="0" applyBorder="1" applyAlignment="1">
      <alignment horizontal="center" vertical="center"/>
    </xf>
    <xf numFmtId="0" fontId="0" fillId="0" borderId="26" xfId="0" applyBorder="1" applyAlignment="1">
      <alignment horizontal="center" vertical="center"/>
    </xf>
    <xf numFmtId="0" fontId="23" fillId="0" borderId="0" xfId="0" applyFont="1" applyBorder="1" applyAlignment="1"/>
    <xf numFmtId="0" fontId="24" fillId="0" borderId="15"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4" fillId="0" borderId="3" xfId="0" applyFont="1" applyBorder="1" applyAlignment="1">
      <alignment vertical="center" wrapText="1"/>
    </xf>
    <xf numFmtId="0" fontId="3" fillId="0" borderId="19" xfId="0" applyFont="1" applyBorder="1" applyAlignment="1">
      <alignment horizontal="justify" vertical="center" wrapText="1"/>
    </xf>
    <xf numFmtId="0" fontId="3" fillId="0" borderId="19" xfId="0" applyFont="1" applyBorder="1" applyAlignment="1">
      <alignment horizontal="center" vertical="center" wrapText="1"/>
    </xf>
    <xf numFmtId="0" fontId="0" fillId="0" borderId="13"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0" fillId="0" borderId="0" xfId="0" applyAlignment="1">
      <alignment horizontal="center" wrapText="1"/>
    </xf>
    <xf numFmtId="0" fontId="3" fillId="0" borderId="0" xfId="0" applyFont="1" applyAlignment="1">
      <alignment horizontal="center" wrapText="1"/>
    </xf>
    <xf numFmtId="0" fontId="27" fillId="0" borderId="0" xfId="0" applyFont="1"/>
    <xf numFmtId="0" fontId="3" fillId="0" borderId="0" xfId="0" applyFont="1" applyFill="1" applyBorder="1" applyAlignment="1">
      <alignment horizontal="justify" vertical="center" wrapText="1"/>
    </xf>
    <xf numFmtId="0" fontId="14" fillId="0" borderId="0" xfId="0" applyFont="1" applyBorder="1" applyAlignment="1">
      <alignment horizontal="center" vertical="center"/>
    </xf>
    <xf numFmtId="0" fontId="2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0" fillId="0" borderId="0" xfId="0" applyFont="1" applyAlignment="1">
      <alignment horizontal="center"/>
    </xf>
    <xf numFmtId="0" fontId="0" fillId="0" borderId="0" xfId="0" applyFont="1" applyBorder="1" applyAlignment="1">
      <alignment horizontal="center" vertical="center" wrapText="1"/>
    </xf>
    <xf numFmtId="0" fontId="0" fillId="0" borderId="1" xfId="0" applyFont="1" applyBorder="1" applyAlignment="1" applyProtection="1">
      <alignment horizontal="center" vertical="center" wrapText="1"/>
      <protection locked="0"/>
    </xf>
    <xf numFmtId="0" fontId="0" fillId="0" borderId="0" xfId="0" applyFont="1"/>
    <xf numFmtId="0" fontId="0" fillId="0" borderId="0" xfId="0" applyFont="1" applyAlignment="1">
      <alignment horizontal="center" vertical="center"/>
    </xf>
    <xf numFmtId="0" fontId="0" fillId="0" borderId="7" xfId="0" applyFont="1" applyBorder="1" applyAlignment="1">
      <alignment horizontal="center" vertical="center" wrapText="1"/>
    </xf>
    <xf numFmtId="0" fontId="0" fillId="0" borderId="7" xfId="0" applyFont="1" applyBorder="1"/>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26" xfId="0" applyFont="1" applyBorder="1" applyAlignment="1">
      <alignment horizontal="center" vertical="center"/>
    </xf>
    <xf numFmtId="0" fontId="0" fillId="0" borderId="21" xfId="0" applyFont="1" applyBorder="1" applyAlignment="1">
      <alignment horizontal="center" vertical="center"/>
    </xf>
    <xf numFmtId="0" fontId="0" fillId="0" borderId="0" xfId="0" applyFont="1" applyBorder="1" applyAlignment="1">
      <alignment horizontal="center" vertical="center"/>
    </xf>
    <xf numFmtId="0" fontId="0" fillId="0" borderId="7" xfId="0" applyFont="1" applyBorder="1" applyAlignment="1">
      <alignment horizontal="center" wrapText="1"/>
    </xf>
    <xf numFmtId="0" fontId="29" fillId="0" borderId="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2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6"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21" xfId="0" applyFont="1" applyBorder="1" applyAlignment="1">
      <alignment horizontal="center" vertical="center" wrapText="1"/>
    </xf>
    <xf numFmtId="0" fontId="0" fillId="6" borderId="13" xfId="0" applyFont="1" applyFill="1" applyBorder="1" applyAlignment="1">
      <alignment horizontal="left" vertical="center" wrapText="1"/>
    </xf>
    <xf numFmtId="0" fontId="0" fillId="6" borderId="19" xfId="0" applyFont="1" applyFill="1" applyBorder="1" applyAlignment="1">
      <alignment horizontal="left" vertical="center" wrapText="1"/>
    </xf>
    <xf numFmtId="0" fontId="0" fillId="0" borderId="13" xfId="0" applyFont="1" applyBorder="1" applyAlignment="1">
      <alignment horizontal="left" vertical="center" wrapText="1"/>
    </xf>
    <xf numFmtId="0" fontId="0" fillId="0" borderId="19" xfId="0" applyFont="1" applyBorder="1" applyAlignment="1">
      <alignment horizontal="left" vertical="center" wrapText="1"/>
    </xf>
    <xf numFmtId="0" fontId="0" fillId="0" borderId="0" xfId="0" applyFont="1" applyBorder="1" applyAlignment="1">
      <alignment horizontal="left" vertical="center" wrapText="1"/>
    </xf>
    <xf numFmtId="0" fontId="0" fillId="11" borderId="13" xfId="0" applyFont="1" applyFill="1" applyBorder="1" applyAlignment="1">
      <alignment horizontal="left" vertical="center" wrapText="1"/>
    </xf>
    <xf numFmtId="0" fontId="0" fillId="11" borderId="19" xfId="0" applyFont="1" applyFill="1" applyBorder="1" applyAlignment="1">
      <alignment horizontal="left" vertical="center" wrapText="1"/>
    </xf>
    <xf numFmtId="0" fontId="28" fillId="11" borderId="13" xfId="0" applyFont="1" applyFill="1" applyBorder="1" applyAlignment="1">
      <alignment horizontal="left" vertical="center" wrapText="1"/>
    </xf>
    <xf numFmtId="0" fontId="28" fillId="11" borderId="19" xfId="0" applyFont="1" applyFill="1" applyBorder="1" applyAlignment="1">
      <alignment horizontal="left" vertical="center" wrapText="1"/>
    </xf>
    <xf numFmtId="0" fontId="15" fillId="0" borderId="1" xfId="0" applyFont="1" applyBorder="1" applyAlignment="1">
      <alignment horizontal="center" vertical="center" textRotation="90" wrapText="1"/>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2" xfId="0" applyFont="1" applyBorder="1" applyAlignment="1">
      <alignment horizontal="center"/>
    </xf>
    <xf numFmtId="0" fontId="23" fillId="0" borderId="0" xfId="0" applyFont="1" applyAlignment="1">
      <alignment horizontal="center"/>
    </xf>
    <xf numFmtId="0" fontId="14" fillId="0" borderId="22" xfId="0" applyFont="1" applyBorder="1" applyAlignment="1">
      <alignment vertical="center"/>
    </xf>
    <xf numFmtId="0" fontId="13" fillId="0" borderId="22" xfId="0" applyFont="1" applyBorder="1" applyAlignment="1">
      <alignment wrapText="1"/>
    </xf>
    <xf numFmtId="0" fontId="33" fillId="0" borderId="37" xfId="0" applyFont="1" applyBorder="1" applyAlignment="1">
      <alignment horizontal="justify" vertical="center"/>
    </xf>
    <xf numFmtId="0" fontId="33" fillId="0" borderId="39" xfId="0" applyFont="1" applyBorder="1" applyAlignment="1">
      <alignment horizontal="justify" vertical="center"/>
    </xf>
    <xf numFmtId="0" fontId="33" fillId="0" borderId="41" xfId="0" applyFont="1" applyBorder="1" applyAlignment="1">
      <alignment horizontal="justify" vertical="center"/>
    </xf>
    <xf numFmtId="0" fontId="33" fillId="0" borderId="36" xfId="0" applyFont="1" applyBorder="1" applyAlignment="1">
      <alignment horizontal="justify" vertical="center"/>
    </xf>
    <xf numFmtId="0" fontId="33" fillId="0" borderId="38" xfId="0" applyFont="1" applyBorder="1" applyAlignment="1">
      <alignment horizontal="justify" vertical="center"/>
    </xf>
    <xf numFmtId="0" fontId="33" fillId="0" borderId="40" xfId="0" applyFont="1" applyBorder="1" applyAlignment="1">
      <alignment horizontal="justify" vertical="center"/>
    </xf>
    <xf numFmtId="0" fontId="6" fillId="0" borderId="0" xfId="0" applyFont="1" applyAlignment="1">
      <alignment horizontal="center"/>
    </xf>
    <xf numFmtId="0" fontId="13" fillId="0" borderId="0" xfId="0" applyFont="1" applyAlignment="1">
      <alignment horizontal="center" vertical="center"/>
    </xf>
    <xf numFmtId="0" fontId="9" fillId="0" borderId="0" xfId="0" applyFont="1" applyAlignment="1">
      <alignment horizontal="center"/>
    </xf>
    <xf numFmtId="0" fontId="8" fillId="0" borderId="0" xfId="0" applyFont="1" applyAlignment="1">
      <alignment horizontal="center" vertical="center"/>
    </xf>
    <xf numFmtId="0" fontId="18" fillId="0" borderId="0" xfId="0" applyFont="1" applyBorder="1" applyAlignment="1" applyProtection="1">
      <alignment horizontal="center" vertical="center" wrapText="1"/>
      <protection locked="0"/>
    </xf>
    <xf numFmtId="0" fontId="18" fillId="0" borderId="0" xfId="0" applyFont="1" applyBorder="1" applyAlignment="1" applyProtection="1">
      <alignment horizontal="center" vertical="center" wrapText="1"/>
    </xf>
    <xf numFmtId="0" fontId="18" fillId="0" borderId="20" xfId="0" applyFont="1" applyBorder="1" applyAlignment="1" applyProtection="1">
      <alignment horizontal="center" vertical="center" wrapText="1"/>
      <protection locked="0"/>
    </xf>
    <xf numFmtId="0" fontId="2" fillId="0" borderId="0" xfId="0" applyFont="1" applyFill="1" applyBorder="1" applyAlignment="1">
      <alignment horizontal="center" wrapText="1"/>
    </xf>
    <xf numFmtId="0" fontId="3" fillId="0" borderId="0" xfId="0" applyFont="1" applyAlignment="1">
      <alignment horizontal="center" vertical="center"/>
    </xf>
    <xf numFmtId="0" fontId="20" fillId="0" borderId="1" xfId="0" applyFont="1" applyBorder="1" applyAlignment="1">
      <alignment horizontal="center" vertical="center" wrapText="1"/>
    </xf>
    <xf numFmtId="0" fontId="2" fillId="0" borderId="20" xfId="0" applyFont="1" applyFill="1" applyBorder="1" applyAlignment="1">
      <alignment horizontal="center" wrapText="1"/>
    </xf>
    <xf numFmtId="0" fontId="2" fillId="0" borderId="0"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1" fillId="4"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30" fillId="0" borderId="1" xfId="0" applyFont="1" applyBorder="1" applyAlignment="1">
      <alignment vertical="center" wrapText="1"/>
    </xf>
    <xf numFmtId="0" fontId="30" fillId="0" borderId="11" xfId="0" applyFont="1" applyBorder="1" applyAlignment="1">
      <alignment vertical="center" wrapText="1"/>
    </xf>
    <xf numFmtId="0" fontId="3" fillId="0" borderId="28" xfId="0" applyFont="1" applyBorder="1" applyAlignment="1">
      <alignment horizontal="justify" vertical="center" wrapText="1"/>
    </xf>
    <xf numFmtId="0" fontId="18" fillId="0" borderId="26" xfId="0" applyFont="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30" fillId="0" borderId="1" xfId="0" applyFont="1" applyBorder="1" applyAlignment="1">
      <alignment vertical="center" wrapText="1"/>
    </xf>
    <xf numFmtId="0" fontId="30" fillId="0" borderId="11" xfId="0" applyFont="1" applyBorder="1" applyAlignment="1">
      <alignment vertical="center" wrapText="1"/>
    </xf>
    <xf numFmtId="0" fontId="18" fillId="0" borderId="1" xfId="0" applyFont="1" applyBorder="1" applyAlignment="1" applyProtection="1">
      <alignment horizontal="center" vertical="center" wrapText="1"/>
      <protection locked="0"/>
    </xf>
    <xf numFmtId="0" fontId="0" fillId="0" borderId="7" xfId="0" applyFont="1" applyBorder="1" applyAlignment="1">
      <alignment wrapText="1"/>
    </xf>
    <xf numFmtId="0" fontId="0" fillId="0" borderId="7" xfId="0" applyFont="1" applyBorder="1" applyAlignment="1"/>
    <xf numFmtId="0" fontId="2" fillId="0" borderId="0" xfId="0" applyFont="1" applyFill="1" applyBorder="1" applyAlignment="1">
      <alignment horizontal="center" vertical="center" wrapText="1"/>
    </xf>
    <xf numFmtId="0" fontId="18" fillId="0" borderId="1" xfId="0" applyFont="1" applyFill="1" applyBorder="1" applyAlignment="1" applyProtection="1">
      <alignment horizontal="center" vertical="center" wrapText="1"/>
      <protection locked="0"/>
    </xf>
    <xf numFmtId="0" fontId="0" fillId="0" borderId="0" xfId="0" applyFill="1" applyAlignment="1">
      <alignment horizontal="center"/>
    </xf>
    <xf numFmtId="0" fontId="3" fillId="0" borderId="1" xfId="0" applyFont="1" applyFill="1" applyBorder="1" applyAlignment="1">
      <alignment horizontal="center" vertical="center" wrapText="1"/>
    </xf>
    <xf numFmtId="0" fontId="18" fillId="0" borderId="26" xfId="0" applyFont="1" applyFill="1" applyBorder="1" applyAlignment="1" applyProtection="1">
      <alignment horizontal="center" vertical="center" wrapText="1"/>
      <protection locked="0"/>
    </xf>
    <xf numFmtId="0" fontId="0" fillId="0" borderId="0" xfId="0" applyFill="1" applyAlignment="1">
      <alignment horizontal="center" wrapText="1"/>
    </xf>
    <xf numFmtId="0" fontId="3" fillId="0" borderId="0" xfId="0" applyFont="1" applyFill="1" applyAlignment="1">
      <alignment horizontal="center" wrapText="1"/>
    </xf>
    <xf numFmtId="0" fontId="22" fillId="0" borderId="20"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20" fillId="0" borderId="34"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1" xfId="0" applyFont="1" applyBorder="1" applyAlignment="1">
      <alignment horizontal="center" vertical="center" wrapText="1"/>
    </xf>
    <xf numFmtId="0" fontId="18" fillId="0" borderId="26" xfId="0" applyFont="1" applyFill="1" applyBorder="1" applyAlignment="1" applyProtection="1">
      <alignment horizontal="center" vertical="center" wrapText="1"/>
      <protection locked="0"/>
    </xf>
    <xf numFmtId="0" fontId="18" fillId="0" borderId="27" xfId="0" applyFont="1" applyFill="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0" borderId="27" xfId="0" applyFont="1" applyBorder="1" applyAlignment="1" applyProtection="1">
      <alignment horizontal="center" vertical="center" wrapText="1"/>
      <protection locked="0"/>
    </xf>
    <xf numFmtId="0" fontId="2" fillId="0" borderId="23" xfId="0" applyFont="1" applyFill="1" applyBorder="1" applyAlignment="1">
      <alignment horizontal="center" wrapText="1"/>
    </xf>
    <xf numFmtId="0" fontId="2" fillId="0" borderId="20" xfId="0" applyFont="1" applyFill="1" applyBorder="1" applyAlignment="1">
      <alignment horizontal="center" wrapText="1"/>
    </xf>
    <xf numFmtId="0" fontId="1" fillId="0" borderId="20" xfId="0" applyFont="1" applyFill="1" applyBorder="1" applyAlignment="1">
      <alignment horizontal="center" wrapText="1"/>
    </xf>
    <xf numFmtId="0" fontId="2" fillId="0" borderId="0"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18" fillId="0" borderId="11" xfId="0" applyFont="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18" fillId="0" borderId="26" xfId="0" applyFont="1" applyBorder="1" applyAlignment="1">
      <alignment horizontal="center" vertical="center" wrapText="1"/>
    </xf>
    <xf numFmtId="0" fontId="18" fillId="0" borderId="11" xfId="0" applyFont="1" applyBorder="1" applyAlignment="1">
      <alignment horizontal="center" vertical="center" wrapText="1"/>
    </xf>
    <xf numFmtId="0" fontId="1" fillId="4"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5" fillId="0" borderId="1" xfId="0" applyFont="1" applyBorder="1" applyAlignment="1">
      <alignment horizontal="center" vertical="center" wrapText="1"/>
    </xf>
    <xf numFmtId="0" fontId="18" fillId="0" borderId="33" xfId="0" applyFont="1" applyBorder="1" applyAlignment="1">
      <alignment horizontal="center" vertical="center" wrapText="1"/>
    </xf>
    <xf numFmtId="0" fontId="1" fillId="0" borderId="16"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17" xfId="0" applyFont="1" applyBorder="1" applyAlignment="1">
      <alignment horizontal="left" vertical="center"/>
    </xf>
    <xf numFmtId="0" fontId="1" fillId="0" borderId="9" xfId="0" applyFont="1" applyBorder="1" applyAlignment="1">
      <alignment horizontal="left" vertical="center"/>
    </xf>
    <xf numFmtId="0" fontId="7" fillId="2" borderId="1" xfId="0" applyFont="1" applyFill="1" applyBorder="1" applyAlignment="1">
      <alignment horizontal="center" vertical="center" wrapText="1"/>
    </xf>
    <xf numFmtId="0" fontId="14" fillId="0" borderId="1" xfId="0" applyFont="1" applyBorder="1" applyAlignment="1">
      <alignment horizontal="center" vertical="center"/>
    </xf>
    <xf numFmtId="0" fontId="5" fillId="0" borderId="16"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17"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9" fillId="0" borderId="16"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8" xfId="0" applyFont="1" applyBorder="1" applyAlignment="1" applyProtection="1">
      <alignment horizontal="center" vertical="center"/>
      <protection locked="0"/>
    </xf>
    <xf numFmtId="0" fontId="19" fillId="0" borderId="17"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8" fillId="0" borderId="26"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4" fillId="0" borderId="1" xfId="0" applyFont="1" applyBorder="1" applyAlignment="1">
      <alignment horizontal="center"/>
    </xf>
    <xf numFmtId="0" fontId="0" fillId="0" borderId="5" xfId="0" applyBorder="1" applyAlignment="1">
      <alignment horizontal="left"/>
    </xf>
    <xf numFmtId="0" fontId="0" fillId="0" borderId="10" xfId="0" applyBorder="1" applyAlignment="1">
      <alignment horizontal="left"/>
    </xf>
    <xf numFmtId="0" fontId="16" fillId="10" borderId="34" xfId="0" applyFont="1" applyFill="1" applyBorder="1" applyAlignment="1">
      <alignment horizontal="center" vertical="center" wrapText="1"/>
    </xf>
    <xf numFmtId="0" fontId="16" fillId="10" borderId="33" xfId="0" applyFont="1" applyFill="1" applyBorder="1" applyAlignment="1">
      <alignment horizontal="center" vertical="center" wrapText="1"/>
    </xf>
    <xf numFmtId="0" fontId="17" fillId="0" borderId="12" xfId="0" applyFont="1" applyBorder="1" applyAlignment="1">
      <alignment horizontal="justify" vertical="center" wrapText="1"/>
    </xf>
    <xf numFmtId="0" fontId="17" fillId="0" borderId="28" xfId="0" applyFont="1" applyBorder="1" applyAlignment="1">
      <alignment horizontal="justify" vertical="center" wrapText="1"/>
    </xf>
    <xf numFmtId="0" fontId="17" fillId="0" borderId="13" xfId="0" applyFont="1" applyBorder="1" applyAlignment="1">
      <alignment horizontal="justify" vertical="center" wrapText="1"/>
    </xf>
    <xf numFmtId="0" fontId="17" fillId="8" borderId="12" xfId="0" applyFont="1" applyFill="1" applyBorder="1" applyAlignment="1">
      <alignment horizontal="justify" vertical="center" wrapText="1"/>
    </xf>
    <xf numFmtId="0" fontId="17" fillId="8" borderId="28" xfId="0" applyFont="1" applyFill="1" applyBorder="1" applyAlignment="1">
      <alignment horizontal="justify" vertical="center" wrapText="1"/>
    </xf>
    <xf numFmtId="0" fontId="17" fillId="8" borderId="13" xfId="0" applyFont="1" applyFill="1" applyBorder="1" applyAlignment="1">
      <alignment horizontal="justify" vertical="center" wrapText="1"/>
    </xf>
    <xf numFmtId="0" fontId="17" fillId="0" borderId="18" xfId="0" applyFont="1" applyBorder="1" applyAlignment="1">
      <alignment horizontal="justify" vertical="center" wrapText="1"/>
    </xf>
    <xf numFmtId="0" fontId="17" fillId="0" borderId="24" xfId="0" applyFont="1" applyBorder="1" applyAlignment="1">
      <alignment horizontal="justify" vertical="center" wrapText="1"/>
    </xf>
    <xf numFmtId="0" fontId="17" fillId="0" borderId="32" xfId="0" applyFont="1" applyBorder="1" applyAlignment="1">
      <alignment horizontal="justify" vertical="center" wrapText="1"/>
    </xf>
    <xf numFmtId="0" fontId="17" fillId="9" borderId="14"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0" xfId="0" applyFont="1" applyFill="1" applyBorder="1" applyAlignment="1">
      <alignment horizontal="justify" vertical="center" wrapText="1"/>
    </xf>
    <xf numFmtId="0" fontId="17" fillId="0" borderId="30" xfId="0" applyFont="1" applyBorder="1" applyAlignment="1">
      <alignment horizontal="justify" vertical="center" wrapText="1"/>
    </xf>
    <xf numFmtId="0" fontId="17" fillId="5" borderId="12" xfId="0" applyFont="1" applyFill="1" applyBorder="1" applyAlignment="1">
      <alignment horizontal="justify" vertical="center" wrapText="1"/>
    </xf>
    <xf numFmtId="0" fontId="17" fillId="5" borderId="28" xfId="0" applyFont="1" applyFill="1" applyBorder="1" applyAlignment="1">
      <alignment horizontal="justify" vertical="center" wrapText="1"/>
    </xf>
    <xf numFmtId="0" fontId="17" fillId="5" borderId="30" xfId="0" applyFont="1" applyFill="1" applyBorder="1" applyAlignment="1">
      <alignment horizontal="justify" vertical="center" wrapText="1"/>
    </xf>
    <xf numFmtId="0" fontId="17" fillId="0" borderId="31" xfId="0" applyFont="1" applyBorder="1" applyAlignment="1">
      <alignment horizontal="justify" vertical="center" wrapText="1"/>
    </xf>
    <xf numFmtId="0" fontId="17" fillId="6" borderId="31" xfId="0" applyFont="1" applyFill="1" applyBorder="1" applyAlignment="1">
      <alignment horizontal="justify" vertical="center" wrapText="1"/>
    </xf>
    <xf numFmtId="0" fontId="17" fillId="6" borderId="28" xfId="0" applyFont="1" applyFill="1" applyBorder="1" applyAlignment="1">
      <alignment horizontal="justify" vertical="center" wrapText="1"/>
    </xf>
    <xf numFmtId="0" fontId="17" fillId="6" borderId="30" xfId="0" applyFont="1" applyFill="1" applyBorder="1" applyAlignment="1">
      <alignment horizontal="justify" vertical="center" wrapText="1"/>
    </xf>
    <xf numFmtId="0" fontId="17" fillId="7" borderId="31" xfId="0" applyFont="1" applyFill="1" applyBorder="1" applyAlignment="1">
      <alignment horizontal="justify" vertical="center" wrapText="1"/>
    </xf>
    <xf numFmtId="0" fontId="17" fillId="7" borderId="28" xfId="0" applyFont="1" applyFill="1" applyBorder="1" applyAlignment="1">
      <alignment horizontal="justify" vertical="center" wrapText="1"/>
    </xf>
    <xf numFmtId="0" fontId="17" fillId="7" borderId="13" xfId="0" applyFont="1" applyFill="1" applyBorder="1" applyAlignment="1">
      <alignment horizontal="justify" vertical="center" wrapText="1"/>
    </xf>
    <xf numFmtId="0" fontId="14" fillId="0" borderId="36" xfId="0" applyFont="1" applyBorder="1" applyAlignment="1">
      <alignment horizontal="left" vertical="center" wrapText="1"/>
    </xf>
    <xf numFmtId="0" fontId="14" fillId="0" borderId="38" xfId="0" applyFont="1" applyBorder="1" applyAlignment="1">
      <alignment horizontal="left" vertical="center" wrapText="1"/>
    </xf>
    <xf numFmtId="0" fontId="14" fillId="0" borderId="40" xfId="0" applyFont="1" applyBorder="1" applyAlignment="1">
      <alignment horizontal="left" vertical="center" wrapText="1"/>
    </xf>
    <xf numFmtId="0" fontId="13" fillId="0" borderId="0" xfId="0" applyFont="1" applyBorder="1" applyAlignment="1">
      <alignment horizontal="left" vertical="top" wrapText="1"/>
    </xf>
    <xf numFmtId="0" fontId="31" fillId="0" borderId="0" xfId="0" applyFont="1" applyBorder="1" applyAlignment="1">
      <alignment horizontal="left" vertical="top" wrapText="1"/>
    </xf>
    <xf numFmtId="0" fontId="14" fillId="0" borderId="20" xfId="0" applyFont="1" applyBorder="1" applyAlignment="1">
      <alignment horizontal="center" vertical="center"/>
    </xf>
    <xf numFmtId="0" fontId="30" fillId="0" borderId="1" xfId="0" applyFont="1" applyBorder="1" applyAlignment="1">
      <alignment vertical="center" wrapText="1"/>
    </xf>
    <xf numFmtId="0" fontId="30" fillId="0" borderId="1" xfId="0" applyFont="1" applyBorder="1" applyAlignment="1">
      <alignment horizontal="justify" vertical="center" wrapText="1"/>
    </xf>
    <xf numFmtId="0" fontId="30" fillId="0" borderId="26" xfId="0" applyFont="1" applyBorder="1" applyAlignment="1">
      <alignment vertical="center" wrapText="1"/>
    </xf>
    <xf numFmtId="0" fontId="30" fillId="0" borderId="11" xfId="0" applyFont="1" applyBorder="1" applyAlignment="1">
      <alignment vertical="center" wrapText="1"/>
    </xf>
    <xf numFmtId="0" fontId="30" fillId="0" borderId="26" xfId="0" applyFont="1" applyBorder="1" applyAlignment="1">
      <alignment horizontal="justify" vertical="center" wrapText="1"/>
    </xf>
    <xf numFmtId="0" fontId="30" fillId="0" borderId="11" xfId="0" applyFont="1" applyBorder="1" applyAlignment="1">
      <alignment horizontal="justify" vertical="center" wrapText="1"/>
    </xf>
    <xf numFmtId="0" fontId="30" fillId="0" borderId="27" xfId="0" applyFont="1" applyBorder="1" applyAlignment="1">
      <alignment vertical="center" wrapText="1"/>
    </xf>
    <xf numFmtId="0" fontId="30" fillId="0" borderId="27" xfId="0" applyFont="1" applyBorder="1" applyAlignment="1">
      <alignment horizontal="justify" vertical="center" wrapText="1"/>
    </xf>
    <xf numFmtId="0" fontId="30" fillId="0" borderId="29" xfId="0" applyFont="1" applyBorder="1" applyAlignment="1">
      <alignment vertical="center" wrapText="1"/>
    </xf>
    <xf numFmtId="0" fontId="30" fillId="0" borderId="29" xfId="0" applyFont="1" applyBorder="1" applyAlignment="1">
      <alignment horizontal="justify" vertical="center" wrapText="1"/>
    </xf>
    <xf numFmtId="0" fontId="14" fillId="0" borderId="26" xfId="0" applyFont="1" applyBorder="1" applyAlignment="1">
      <alignment horizontal="center" vertical="center"/>
    </xf>
    <xf numFmtId="0" fontId="14" fillId="0" borderId="35" xfId="0" applyFont="1" applyBorder="1" applyAlignment="1">
      <alignment horizontal="center" vertical="center"/>
    </xf>
    <xf numFmtId="0" fontId="24" fillId="0" borderId="3"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3" fillId="0" borderId="12" xfId="0" applyFont="1" applyBorder="1" applyAlignment="1">
      <alignment horizontal="justify" vertical="center" wrapText="1"/>
    </xf>
    <xf numFmtId="0" fontId="3" fillId="0" borderId="28" xfId="0" applyFont="1" applyBorder="1" applyAlignment="1">
      <alignment horizontal="justify" vertical="center" wrapText="1"/>
    </xf>
    <xf numFmtId="0" fontId="3" fillId="0" borderId="13" xfId="0" applyFont="1" applyBorder="1" applyAlignment="1">
      <alignment horizontal="justify" vertical="center" wrapText="1"/>
    </xf>
    <xf numFmtId="0" fontId="14" fillId="0" borderId="26" xfId="0" applyFont="1" applyBorder="1" applyAlignment="1">
      <alignment horizontal="center"/>
    </xf>
    <xf numFmtId="0" fontId="18" fillId="0" borderId="26" xfId="0" applyFont="1" applyBorder="1" applyAlignment="1">
      <alignment horizontal="left" vertical="center" wrapText="1"/>
    </xf>
    <xf numFmtId="0" fontId="18" fillId="0" borderId="27" xfId="0" applyFont="1" applyBorder="1" applyAlignment="1">
      <alignment horizontal="left" vertical="center" wrapText="1"/>
    </xf>
    <xf numFmtId="0" fontId="18" fillId="0" borderId="11" xfId="0" applyFont="1" applyBorder="1" applyAlignment="1">
      <alignment horizontal="left" vertical="center" wrapText="1"/>
    </xf>
    <xf numFmtId="0" fontId="18" fillId="0" borderId="1" xfId="0" applyFont="1" applyBorder="1" applyAlignment="1">
      <alignment horizontal="left" vertical="center" wrapText="1"/>
    </xf>
  </cellXfs>
  <cellStyles count="9">
    <cellStyle name="Hipervínculo" xfId="5" builtinId="8" hidden="1"/>
    <cellStyle name="Hipervínculo" xfId="7" builtinId="8" hidden="1"/>
    <cellStyle name="Hipervínculo" xfId="3" builtinId="8" hidden="1"/>
    <cellStyle name="Hipervínculo" xfId="1" builtinId="8" hidden="1"/>
    <cellStyle name="Hipervínculo visitado" xfId="6" builtinId="9" hidden="1"/>
    <cellStyle name="Hipervínculo visitado" xfId="8" builtinId="9" hidden="1"/>
    <cellStyle name="Hipervínculo visitado" xfId="4" builtinId="9" hidden="1"/>
    <cellStyle name="Hipervínculo visitado" xfId="2" builtinId="9" hidden="1"/>
    <cellStyle name="Normal" xfId="0" builtinId="0"/>
  </cellStyles>
  <dxfs count="162">
    <dxf>
      <fill>
        <patternFill>
          <bgColor rgb="FFFF0000"/>
        </patternFill>
      </fill>
    </dxf>
    <dxf>
      <fill>
        <patternFill>
          <bgColor rgb="FFFF0000"/>
        </patternFill>
      </fill>
    </dxf>
    <dxf>
      <fill>
        <patternFill>
          <bgColor rgb="FFFF0000"/>
        </patternFill>
      </fill>
    </dxf>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606264</xdr:colOff>
      <xdr:row>0</xdr:row>
      <xdr:rowOff>42333</xdr:rowOff>
    </xdr:from>
    <xdr:to>
      <xdr:col>1</xdr:col>
      <xdr:colOff>517671</xdr:colOff>
      <xdr:row>2</xdr:row>
      <xdr:rowOff>258233</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264" y="42333"/>
          <a:ext cx="789824" cy="755650"/>
        </a:xfrm>
        <a:prstGeom prst="rect">
          <a:avLst/>
        </a:prstGeom>
        <a:noFill/>
        <a:ln>
          <a:noFill/>
        </a:ln>
      </xdr:spPr>
    </xdr:pic>
    <xdr:clientData/>
  </xdr:twoCellAnchor>
  <xdr:twoCellAnchor editAs="oneCell">
    <xdr:from>
      <xdr:col>5</xdr:col>
      <xdr:colOff>103909</xdr:colOff>
      <xdr:row>147</xdr:row>
      <xdr:rowOff>103909</xdr:rowOff>
    </xdr:from>
    <xdr:to>
      <xdr:col>8</xdr:col>
      <xdr:colOff>67253</xdr:colOff>
      <xdr:row>163</xdr:row>
      <xdr:rowOff>25457</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J191"/>
  <sheetViews>
    <sheetView tabSelected="1" topLeftCell="S1" zoomScale="40" zoomScaleNormal="40" zoomScalePageLayoutView="120" workbookViewId="0">
      <selection activeCell="AH7" sqref="AH7:AH9"/>
    </sheetView>
  </sheetViews>
  <sheetFormatPr baseColWidth="10" defaultColWidth="10.7265625" defaultRowHeight="14.5" x14ac:dyDescent="0.35"/>
  <cols>
    <col min="1" max="1" width="13.26953125" style="4" customWidth="1"/>
    <col min="2" max="2" width="18.453125" style="4" customWidth="1"/>
    <col min="3" max="3" width="20.453125" style="4" customWidth="1"/>
    <col min="4" max="4" width="43.453125" style="4" customWidth="1"/>
    <col min="5" max="5" width="12.7265625" style="4" customWidth="1"/>
    <col min="6" max="6" width="15.26953125" style="4" customWidth="1"/>
    <col min="7" max="7" width="14" style="4" customWidth="1"/>
    <col min="8" max="8" width="13.7265625" style="4" customWidth="1"/>
    <col min="9" max="9" width="5.7265625" style="4" bestFit="1" customWidth="1"/>
    <col min="10" max="12" width="4" style="4" customWidth="1"/>
    <col min="13" max="13" width="4.26953125" style="4" customWidth="1"/>
    <col min="14" max="14" width="5.453125" style="4" customWidth="1"/>
    <col min="15" max="15" width="4.7265625" style="4" customWidth="1"/>
    <col min="16" max="16" width="36.7265625" style="4" customWidth="1"/>
    <col min="17" max="17" width="35.7265625" style="4" customWidth="1"/>
    <col min="18" max="18" width="13.26953125" style="4" customWidth="1"/>
    <col min="19" max="19" width="14" style="68" customWidth="1"/>
    <col min="20" max="20" width="29.26953125" style="4" customWidth="1"/>
    <col min="21" max="21" width="18.7265625" style="155" customWidth="1"/>
    <col min="22" max="22" width="18.7265625" style="68" customWidth="1"/>
    <col min="23" max="23" width="12.26953125" style="68" customWidth="1"/>
    <col min="24" max="24" width="13.26953125" style="68" customWidth="1"/>
    <col min="25" max="25" width="18.7265625" style="68" customWidth="1"/>
    <col min="26" max="26" width="14.7265625" style="68" customWidth="1"/>
    <col min="27" max="27" width="15.26953125" style="4" customWidth="1"/>
    <col min="28" max="28" width="14" style="4" customWidth="1"/>
    <col min="29" max="29" width="13.7265625" style="68" customWidth="1"/>
    <col min="30" max="30" width="16.26953125" style="23" customWidth="1"/>
    <col min="31" max="31" width="16.26953125" style="4" customWidth="1"/>
    <col min="32" max="32" width="16.26953125" style="152" customWidth="1"/>
    <col min="33" max="33" width="31.453125" style="4" customWidth="1"/>
    <col min="34" max="34" width="12.453125" style="68" customWidth="1"/>
    <col min="35" max="35" width="28.7265625" style="4" customWidth="1"/>
    <col min="36" max="36" width="12.453125" style="68" customWidth="1"/>
    <col min="37" max="37" width="28.7265625" style="4" customWidth="1"/>
    <col min="38" max="38" width="12.453125" style="68" customWidth="1"/>
    <col min="39" max="39" width="71.7265625" style="4" customWidth="1"/>
    <col min="40" max="40" width="20" style="4" customWidth="1"/>
    <col min="41" max="16384" width="10.7265625" style="4"/>
  </cols>
  <sheetData>
    <row r="1" spans="1:270" s="121" customFormat="1" ht="21" customHeight="1" x14ac:dyDescent="0.35">
      <c r="A1" s="190" t="s">
        <v>0</v>
      </c>
      <c r="B1" s="191"/>
      <c r="C1" s="198" t="s">
        <v>444</v>
      </c>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200"/>
      <c r="AL1" s="182" t="s">
        <v>1</v>
      </c>
      <c r="AM1" s="183"/>
    </row>
    <row r="2" spans="1:270" s="121" customFormat="1" ht="21.75" customHeight="1" x14ac:dyDescent="0.35">
      <c r="A2" s="192"/>
      <c r="B2" s="193"/>
      <c r="C2" s="201"/>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3"/>
      <c r="AL2" s="184" t="s">
        <v>2</v>
      </c>
      <c r="AM2" s="185"/>
    </row>
    <row r="3" spans="1:270" s="121" customFormat="1" ht="21.75" customHeight="1" x14ac:dyDescent="0.35">
      <c r="A3" s="192"/>
      <c r="B3" s="193"/>
      <c r="C3" s="201"/>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3"/>
      <c r="AL3" s="184" t="s">
        <v>3</v>
      </c>
      <c r="AM3" s="185"/>
    </row>
    <row r="4" spans="1:270" s="121" customFormat="1" ht="21.75" customHeight="1" x14ac:dyDescent="0.35">
      <c r="A4" s="194"/>
      <c r="B4" s="195"/>
      <c r="C4" s="20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6"/>
      <c r="AL4" s="186" t="s">
        <v>4</v>
      </c>
      <c r="AM4" s="187"/>
    </row>
    <row r="5" spans="1:270" s="122" customFormat="1" ht="44.25" customHeight="1" x14ac:dyDescent="0.35">
      <c r="A5" s="189" t="s">
        <v>5</v>
      </c>
      <c r="B5" s="189"/>
      <c r="C5" s="189"/>
      <c r="D5" s="189"/>
      <c r="E5" s="189"/>
      <c r="F5" s="189" t="s">
        <v>6</v>
      </c>
      <c r="G5" s="189"/>
      <c r="H5" s="189"/>
      <c r="I5" s="197" t="s">
        <v>7</v>
      </c>
      <c r="J5" s="197"/>
      <c r="K5" s="197"/>
      <c r="L5" s="197"/>
      <c r="M5" s="197" t="s">
        <v>8</v>
      </c>
      <c r="N5" s="197"/>
      <c r="O5" s="197"/>
      <c r="P5" s="188" t="s">
        <v>9</v>
      </c>
      <c r="Q5" s="188" t="s">
        <v>10</v>
      </c>
      <c r="R5" s="179" t="s">
        <v>11</v>
      </c>
      <c r="S5" s="188" t="s">
        <v>12</v>
      </c>
      <c r="T5" s="188" t="s">
        <v>13</v>
      </c>
      <c r="U5" s="179" t="s">
        <v>14</v>
      </c>
      <c r="V5" s="196" t="s">
        <v>15</v>
      </c>
      <c r="W5" s="196" t="s">
        <v>16</v>
      </c>
      <c r="X5" s="196" t="s">
        <v>17</v>
      </c>
      <c r="Y5" s="180" t="s">
        <v>18</v>
      </c>
      <c r="Z5" s="180" t="s">
        <v>19</v>
      </c>
      <c r="AA5" s="189" t="s">
        <v>20</v>
      </c>
      <c r="AB5" s="189"/>
      <c r="AC5" s="189"/>
      <c r="AD5" s="188" t="s">
        <v>21</v>
      </c>
      <c r="AE5" s="196" t="s">
        <v>22</v>
      </c>
      <c r="AF5" s="179" t="s">
        <v>23</v>
      </c>
      <c r="AG5" s="196" t="s">
        <v>24</v>
      </c>
      <c r="AH5" s="178" t="s">
        <v>25</v>
      </c>
      <c r="AI5" s="178"/>
      <c r="AJ5" s="178" t="s">
        <v>26</v>
      </c>
      <c r="AK5" s="178"/>
      <c r="AL5" s="178" t="s">
        <v>27</v>
      </c>
      <c r="AM5" s="178"/>
    </row>
    <row r="6" spans="1:270" s="123" customFormat="1" ht="87.75" customHeight="1" x14ac:dyDescent="0.25">
      <c r="A6" s="137" t="s">
        <v>28</v>
      </c>
      <c r="B6" s="137" t="s">
        <v>29</v>
      </c>
      <c r="C6" s="138" t="s">
        <v>30</v>
      </c>
      <c r="D6" s="138" t="s">
        <v>445</v>
      </c>
      <c r="E6" s="137" t="s">
        <v>32</v>
      </c>
      <c r="F6" s="137" t="s">
        <v>33</v>
      </c>
      <c r="G6" s="137" t="s">
        <v>34</v>
      </c>
      <c r="H6" s="138" t="s">
        <v>35</v>
      </c>
      <c r="I6" s="107" t="s">
        <v>36</v>
      </c>
      <c r="J6" s="107" t="s">
        <v>37</v>
      </c>
      <c r="K6" s="107" t="s">
        <v>38</v>
      </c>
      <c r="L6" s="107" t="s">
        <v>39</v>
      </c>
      <c r="M6" s="107" t="s">
        <v>40</v>
      </c>
      <c r="N6" s="107" t="s">
        <v>41</v>
      </c>
      <c r="O6" s="107" t="s">
        <v>42</v>
      </c>
      <c r="P6" s="188"/>
      <c r="Q6" s="188"/>
      <c r="R6" s="179"/>
      <c r="S6" s="188"/>
      <c r="T6" s="188"/>
      <c r="U6" s="179"/>
      <c r="V6" s="196"/>
      <c r="W6" s="196"/>
      <c r="X6" s="196"/>
      <c r="Y6" s="180"/>
      <c r="Z6" s="180"/>
      <c r="AA6" s="137" t="s">
        <v>33</v>
      </c>
      <c r="AB6" s="137" t="s">
        <v>34</v>
      </c>
      <c r="AC6" s="138" t="s">
        <v>43</v>
      </c>
      <c r="AD6" s="188"/>
      <c r="AE6" s="196"/>
      <c r="AF6" s="179"/>
      <c r="AG6" s="196"/>
      <c r="AH6" s="136" t="s">
        <v>44</v>
      </c>
      <c r="AI6" s="136" t="s">
        <v>45</v>
      </c>
      <c r="AJ6" s="136" t="s">
        <v>44</v>
      </c>
      <c r="AK6" s="136" t="s">
        <v>45</v>
      </c>
      <c r="AL6" s="136" t="s">
        <v>44</v>
      </c>
      <c r="AM6" s="136" t="s">
        <v>45</v>
      </c>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row>
    <row r="7" spans="1:270" ht="60" customHeight="1" x14ac:dyDescent="0.35">
      <c r="A7" s="165" t="s">
        <v>46</v>
      </c>
      <c r="B7" s="165" t="s">
        <v>47</v>
      </c>
      <c r="C7" s="181" t="s">
        <v>449</v>
      </c>
      <c r="D7" s="171" t="s">
        <v>447</v>
      </c>
      <c r="E7" s="172" t="s">
        <v>49</v>
      </c>
      <c r="F7" s="172" t="s">
        <v>98</v>
      </c>
      <c r="G7" s="172" t="s">
        <v>51</v>
      </c>
      <c r="H7" s="173" t="str">
        <f>+IFERROR(VLOOKUP(F7&amp;G7,$D$148:$E$172,2,FALSE),"")</f>
        <v>ALTO</v>
      </c>
      <c r="I7" s="172"/>
      <c r="J7" s="172"/>
      <c r="K7" s="172"/>
      <c r="L7" s="172"/>
      <c r="M7" s="172"/>
      <c r="N7" s="172" t="s">
        <v>52</v>
      </c>
      <c r="O7" s="172"/>
      <c r="P7" s="171" t="s">
        <v>53</v>
      </c>
      <c r="Q7" s="171" t="s">
        <v>54</v>
      </c>
      <c r="R7" s="165" t="s">
        <v>55</v>
      </c>
      <c r="S7" s="165" t="s">
        <v>56</v>
      </c>
      <c r="T7" s="134" t="s">
        <v>448</v>
      </c>
      <c r="U7" s="151" t="s">
        <v>57</v>
      </c>
      <c r="V7" s="134" t="s">
        <v>57</v>
      </c>
      <c r="W7" s="134" t="str">
        <f>+IF(OR(U7="",V7=""),"",IF(AND(U7="FUERTE",V7="FUERTE"),"FUERTE 
100",IF(OR(U7="DÉBIL",V7="DÉBIL"),"DÉBIL
0","MODERADO
50")))</f>
        <v>FUERTE 
100</v>
      </c>
      <c r="X7" s="172" t="s">
        <v>57</v>
      </c>
      <c r="Y7" s="172" t="s">
        <v>58</v>
      </c>
      <c r="Z7" s="172" t="s">
        <v>58</v>
      </c>
      <c r="AA7" s="172" t="s">
        <v>59</v>
      </c>
      <c r="AB7" s="172" t="s">
        <v>60</v>
      </c>
      <c r="AC7" s="173" t="str">
        <f>+IFERROR(VLOOKUP(AA7&amp;AB7,$D$148:$E$172,2,FALSE),"")</f>
        <v>BAJO</v>
      </c>
      <c r="AD7" s="171" t="s">
        <v>61</v>
      </c>
      <c r="AE7" s="172" t="s">
        <v>62</v>
      </c>
      <c r="AF7" s="175" t="s">
        <v>456</v>
      </c>
      <c r="AG7" s="172" t="s">
        <v>63</v>
      </c>
      <c r="AH7" s="172" t="s">
        <v>57</v>
      </c>
      <c r="AI7" s="172" t="s">
        <v>454</v>
      </c>
      <c r="AJ7" s="172" t="s">
        <v>57</v>
      </c>
      <c r="AK7" s="172" t="s">
        <v>470</v>
      </c>
      <c r="AL7" s="172" t="s">
        <v>68</v>
      </c>
      <c r="AM7" s="263" t="s">
        <v>475</v>
      </c>
    </row>
    <row r="8" spans="1:270" ht="20" x14ac:dyDescent="0.35">
      <c r="A8" s="166"/>
      <c r="B8" s="166"/>
      <c r="C8" s="181"/>
      <c r="D8" s="171"/>
      <c r="E8" s="172"/>
      <c r="F8" s="172"/>
      <c r="G8" s="172"/>
      <c r="H8" s="173"/>
      <c r="I8" s="172"/>
      <c r="J8" s="172"/>
      <c r="K8" s="172"/>
      <c r="L8" s="172"/>
      <c r="M8" s="172"/>
      <c r="N8" s="172"/>
      <c r="O8" s="172"/>
      <c r="P8" s="171"/>
      <c r="Q8" s="171"/>
      <c r="R8" s="166"/>
      <c r="S8" s="166"/>
      <c r="T8" s="134" t="s">
        <v>64</v>
      </c>
      <c r="U8" s="151" t="s">
        <v>57</v>
      </c>
      <c r="V8" s="134" t="s">
        <v>57</v>
      </c>
      <c r="W8" s="134" t="str">
        <f t="shared" ref="W8:W17" si="0">+IF(OR(U8="",V8=""),"",IF(AND(U8="FUERTE",V8="FUERTE"),"FUERTE 
100",IF(OR(U8="DÉBIL",V8="DÉBIL"),"DÉBIL
0","MODERADO
50")))</f>
        <v>FUERTE 
100</v>
      </c>
      <c r="X8" s="172"/>
      <c r="Y8" s="172"/>
      <c r="Z8" s="172"/>
      <c r="AA8" s="172"/>
      <c r="AB8" s="172"/>
      <c r="AC8" s="173"/>
      <c r="AD8" s="171"/>
      <c r="AE8" s="172"/>
      <c r="AF8" s="175"/>
      <c r="AG8" s="172"/>
      <c r="AH8" s="172"/>
      <c r="AI8" s="172"/>
      <c r="AJ8" s="172"/>
      <c r="AK8" s="172"/>
      <c r="AL8" s="172"/>
      <c r="AM8" s="264"/>
    </row>
    <row r="9" spans="1:270" ht="91.5" customHeight="1" x14ac:dyDescent="0.35">
      <c r="A9" s="166"/>
      <c r="B9" s="166"/>
      <c r="C9" s="181"/>
      <c r="D9" s="171"/>
      <c r="E9" s="172"/>
      <c r="F9" s="172"/>
      <c r="G9" s="172"/>
      <c r="H9" s="173"/>
      <c r="I9" s="172"/>
      <c r="J9" s="172"/>
      <c r="K9" s="172"/>
      <c r="L9" s="172"/>
      <c r="M9" s="172"/>
      <c r="N9" s="172"/>
      <c r="O9" s="172"/>
      <c r="P9" s="133" t="s">
        <v>65</v>
      </c>
      <c r="Q9" s="171"/>
      <c r="R9" s="174"/>
      <c r="S9" s="174"/>
      <c r="T9" s="134" t="s">
        <v>66</v>
      </c>
      <c r="U9" s="151" t="s">
        <v>57</v>
      </c>
      <c r="V9" s="134" t="s">
        <v>57</v>
      </c>
      <c r="W9" s="134" t="str">
        <f t="shared" si="0"/>
        <v>FUERTE 
100</v>
      </c>
      <c r="X9" s="172"/>
      <c r="Y9" s="172"/>
      <c r="Z9" s="172"/>
      <c r="AA9" s="172"/>
      <c r="AB9" s="172"/>
      <c r="AC9" s="173"/>
      <c r="AD9" s="171"/>
      <c r="AE9" s="172"/>
      <c r="AF9" s="175"/>
      <c r="AG9" s="172"/>
      <c r="AH9" s="172"/>
      <c r="AI9" s="172"/>
      <c r="AJ9" s="172"/>
      <c r="AK9" s="172"/>
      <c r="AL9" s="172"/>
      <c r="AM9" s="265"/>
    </row>
    <row r="10" spans="1:270" ht="45" customHeight="1" x14ac:dyDescent="0.35">
      <c r="A10" s="166"/>
      <c r="B10" s="166"/>
      <c r="C10" s="181" t="s">
        <v>430</v>
      </c>
      <c r="D10" s="171" t="s">
        <v>446</v>
      </c>
      <c r="E10" s="172" t="s">
        <v>49</v>
      </c>
      <c r="F10" s="172" t="s">
        <v>98</v>
      </c>
      <c r="G10" s="172" t="s">
        <v>51</v>
      </c>
      <c r="H10" s="173" t="str">
        <f>+IFERROR(VLOOKUP(F10&amp;G10,$D$148:$E$172,2,FALSE),"")</f>
        <v>ALTO</v>
      </c>
      <c r="I10" s="172"/>
      <c r="J10" s="172"/>
      <c r="K10" s="172"/>
      <c r="L10" s="172"/>
      <c r="M10" s="172"/>
      <c r="N10" s="172" t="s">
        <v>436</v>
      </c>
      <c r="O10" s="172"/>
      <c r="P10" s="133" t="s">
        <v>431</v>
      </c>
      <c r="Q10" s="171" t="s">
        <v>54</v>
      </c>
      <c r="R10" s="165" t="s">
        <v>55</v>
      </c>
      <c r="S10" s="165" t="s">
        <v>56</v>
      </c>
      <c r="T10" s="171" t="s">
        <v>433</v>
      </c>
      <c r="U10" s="163" t="s">
        <v>57</v>
      </c>
      <c r="V10" s="165" t="s">
        <v>57</v>
      </c>
      <c r="W10" s="165" t="str">
        <f t="shared" si="0"/>
        <v>FUERTE 
100</v>
      </c>
      <c r="X10" s="172" t="s">
        <v>57</v>
      </c>
      <c r="Y10" s="172" t="s">
        <v>58</v>
      </c>
      <c r="Z10" s="172" t="s">
        <v>58</v>
      </c>
      <c r="AA10" s="172" t="s">
        <v>59</v>
      </c>
      <c r="AB10" s="172" t="s">
        <v>60</v>
      </c>
      <c r="AC10" s="173" t="str">
        <f>+IFERROR(VLOOKUP(AA10&amp;AB10,$D$148:$E$172,2,FALSE),"")</f>
        <v>BAJO</v>
      </c>
      <c r="AD10" s="172" t="s">
        <v>434</v>
      </c>
      <c r="AE10" s="172" t="s">
        <v>62</v>
      </c>
      <c r="AF10" s="175" t="s">
        <v>456</v>
      </c>
      <c r="AG10" s="172" t="s">
        <v>63</v>
      </c>
      <c r="AH10" s="172" t="s">
        <v>57</v>
      </c>
      <c r="AI10" s="165" t="s">
        <v>455</v>
      </c>
      <c r="AJ10" s="172" t="s">
        <v>57</v>
      </c>
      <c r="AK10" s="172" t="s">
        <v>471</v>
      </c>
      <c r="AL10" s="172" t="s">
        <v>68</v>
      </c>
      <c r="AM10" s="263" t="s">
        <v>476</v>
      </c>
    </row>
    <row r="11" spans="1:270" ht="54.4" customHeight="1" x14ac:dyDescent="0.35">
      <c r="A11" s="166"/>
      <c r="B11" s="166"/>
      <c r="C11" s="181"/>
      <c r="D11" s="171"/>
      <c r="E11" s="172"/>
      <c r="F11" s="172"/>
      <c r="G11" s="172"/>
      <c r="H11" s="173"/>
      <c r="I11" s="172"/>
      <c r="J11" s="172"/>
      <c r="K11" s="172"/>
      <c r="L11" s="172"/>
      <c r="M11" s="172"/>
      <c r="N11" s="172"/>
      <c r="O11" s="172"/>
      <c r="P11" s="133" t="s">
        <v>432</v>
      </c>
      <c r="Q11" s="171"/>
      <c r="R11" s="166"/>
      <c r="S11" s="166"/>
      <c r="T11" s="171"/>
      <c r="U11" s="164"/>
      <c r="V11" s="166"/>
      <c r="W11" s="166"/>
      <c r="X11" s="172"/>
      <c r="Y11" s="172"/>
      <c r="Z11" s="172"/>
      <c r="AA11" s="172"/>
      <c r="AB11" s="172"/>
      <c r="AC11" s="173"/>
      <c r="AD11" s="172"/>
      <c r="AE11" s="172"/>
      <c r="AF11" s="175"/>
      <c r="AG11" s="172"/>
      <c r="AH11" s="172"/>
      <c r="AI11" s="174"/>
      <c r="AJ11" s="172"/>
      <c r="AK11" s="172"/>
      <c r="AL11" s="172"/>
      <c r="AM11" s="265"/>
    </row>
    <row r="12" spans="1:270" ht="60" customHeight="1" x14ac:dyDescent="0.35">
      <c r="A12" s="166"/>
      <c r="B12" s="166"/>
      <c r="C12" s="176" t="s">
        <v>435</v>
      </c>
      <c r="D12" s="176" t="s">
        <v>451</v>
      </c>
      <c r="E12" s="165" t="s">
        <v>49</v>
      </c>
      <c r="F12" s="165" t="s">
        <v>98</v>
      </c>
      <c r="G12" s="165" t="s">
        <v>99</v>
      </c>
      <c r="H12" s="207" t="str">
        <f>+IFERROR(VLOOKUP(F10&amp;G10,$D$148:$E$172,2,FALSE),"")</f>
        <v>ALTO</v>
      </c>
      <c r="I12" s="165"/>
      <c r="J12" s="165"/>
      <c r="K12" s="165"/>
      <c r="L12" s="165"/>
      <c r="M12" s="165"/>
      <c r="N12" s="165" t="s">
        <v>436</v>
      </c>
      <c r="O12" s="165"/>
      <c r="P12" s="143" t="s">
        <v>438</v>
      </c>
      <c r="Q12" s="176" t="s">
        <v>439</v>
      </c>
      <c r="R12" s="165" t="s">
        <v>55</v>
      </c>
      <c r="S12" s="165" t="s">
        <v>56</v>
      </c>
      <c r="T12" s="176" t="s">
        <v>440</v>
      </c>
      <c r="U12" s="163" t="s">
        <v>57</v>
      </c>
      <c r="V12" s="165" t="s">
        <v>57</v>
      </c>
      <c r="W12" s="165" t="str">
        <f t="shared" si="0"/>
        <v>FUERTE 
100</v>
      </c>
      <c r="X12" s="172" t="s">
        <v>57</v>
      </c>
      <c r="Y12" s="172" t="s">
        <v>58</v>
      </c>
      <c r="Z12" s="172" t="s">
        <v>58</v>
      </c>
      <c r="AA12" s="172" t="s">
        <v>50</v>
      </c>
      <c r="AB12" s="172" t="s">
        <v>51</v>
      </c>
      <c r="AC12" s="173" t="str">
        <f>+IFERROR(VLOOKUP(AA12&amp;AB12,$D$148:$E$172,2,FALSE),"")</f>
        <v>ALTO</v>
      </c>
      <c r="AD12" s="165" t="s">
        <v>441</v>
      </c>
      <c r="AE12" s="172" t="s">
        <v>62</v>
      </c>
      <c r="AF12" s="175" t="s">
        <v>457</v>
      </c>
      <c r="AG12" s="172" t="s">
        <v>63</v>
      </c>
      <c r="AH12" s="172" t="s">
        <v>57</v>
      </c>
      <c r="AI12" s="147" t="s">
        <v>463</v>
      </c>
      <c r="AJ12" s="165" t="s">
        <v>51</v>
      </c>
      <c r="AK12" s="165" t="s">
        <v>472</v>
      </c>
      <c r="AL12" s="165" t="s">
        <v>68</v>
      </c>
      <c r="AM12" s="263" t="s">
        <v>477</v>
      </c>
    </row>
    <row r="13" spans="1:270" ht="77.650000000000006" customHeight="1" x14ac:dyDescent="0.35">
      <c r="A13" s="166"/>
      <c r="B13" s="166"/>
      <c r="C13" s="177"/>
      <c r="D13" s="177"/>
      <c r="E13" s="174"/>
      <c r="F13" s="174"/>
      <c r="G13" s="174"/>
      <c r="H13" s="208"/>
      <c r="I13" s="174"/>
      <c r="J13" s="174"/>
      <c r="K13" s="174"/>
      <c r="L13" s="174"/>
      <c r="M13" s="174"/>
      <c r="N13" s="174"/>
      <c r="O13" s="174"/>
      <c r="P13" s="143" t="s">
        <v>437</v>
      </c>
      <c r="Q13" s="177"/>
      <c r="R13" s="166"/>
      <c r="S13" s="166"/>
      <c r="T13" s="177"/>
      <c r="U13" s="164"/>
      <c r="V13" s="166"/>
      <c r="W13" s="166"/>
      <c r="X13" s="172"/>
      <c r="Y13" s="172"/>
      <c r="Z13" s="172"/>
      <c r="AA13" s="172"/>
      <c r="AB13" s="172"/>
      <c r="AC13" s="173"/>
      <c r="AD13" s="174"/>
      <c r="AE13" s="172"/>
      <c r="AF13" s="175"/>
      <c r="AG13" s="172"/>
      <c r="AH13" s="172"/>
      <c r="AI13" s="147" t="s">
        <v>455</v>
      </c>
      <c r="AJ13" s="174"/>
      <c r="AK13" s="174"/>
      <c r="AL13" s="174"/>
      <c r="AM13" s="265"/>
    </row>
    <row r="14" spans="1:270" ht="45" customHeight="1" x14ac:dyDescent="0.35">
      <c r="A14" s="166"/>
      <c r="B14" s="166"/>
      <c r="C14" s="181" t="s">
        <v>69</v>
      </c>
      <c r="D14" s="171" t="s">
        <v>452</v>
      </c>
      <c r="E14" s="172" t="s">
        <v>49</v>
      </c>
      <c r="F14" s="172" t="s">
        <v>50</v>
      </c>
      <c r="G14" s="172" t="s">
        <v>51</v>
      </c>
      <c r="H14" s="173" t="str">
        <f>+IFERROR(VLOOKUP(F14&amp;G14,$D$148:$E$172,2,FALSE),"")</f>
        <v>ALTO</v>
      </c>
      <c r="I14" s="172"/>
      <c r="J14" s="172"/>
      <c r="K14" s="172"/>
      <c r="L14" s="172"/>
      <c r="M14" s="172"/>
      <c r="N14" s="172" t="s">
        <v>52</v>
      </c>
      <c r="O14" s="172" t="s">
        <v>52</v>
      </c>
      <c r="P14" s="133" t="s">
        <v>70</v>
      </c>
      <c r="Q14" s="171" t="s">
        <v>71</v>
      </c>
      <c r="R14" s="165" t="s">
        <v>55</v>
      </c>
      <c r="S14" s="165" t="s">
        <v>56</v>
      </c>
      <c r="T14" s="172" t="s">
        <v>72</v>
      </c>
      <c r="U14" s="151" t="s">
        <v>57</v>
      </c>
      <c r="V14" s="134" t="s">
        <v>57</v>
      </c>
      <c r="W14" s="134" t="str">
        <f t="shared" ref="W14" si="1">+IF(OR(U14="",V14=""),"",IF(AND(U14="FUERTE",V14="FUERTE"),"FUERTE 
100",IF(OR(U14="DÉBIL",V14="DÉBIL"),"DÉBIL
0","MODERADO
50")))</f>
        <v>FUERTE 
100</v>
      </c>
      <c r="X14" s="172" t="s">
        <v>57</v>
      </c>
      <c r="Y14" s="172" t="s">
        <v>58</v>
      </c>
      <c r="Z14" s="172" t="s">
        <v>58</v>
      </c>
      <c r="AA14" s="172" t="s">
        <v>59</v>
      </c>
      <c r="AB14" s="172" t="s">
        <v>60</v>
      </c>
      <c r="AC14" s="173" t="str">
        <f>+IFERROR(VLOOKUP(AA14&amp;AB14,$D$148:$E$172,2,FALSE),"")</f>
        <v>BAJO</v>
      </c>
      <c r="AD14" s="172" t="s">
        <v>73</v>
      </c>
      <c r="AE14" s="172" t="s">
        <v>62</v>
      </c>
      <c r="AF14" s="175" t="s">
        <v>458</v>
      </c>
      <c r="AG14" s="172" t="s">
        <v>63</v>
      </c>
      <c r="AH14" s="172" t="s">
        <v>57</v>
      </c>
      <c r="AI14" s="165" t="s">
        <v>464</v>
      </c>
      <c r="AJ14" s="172" t="s">
        <v>57</v>
      </c>
      <c r="AK14" s="172" t="s">
        <v>473</v>
      </c>
      <c r="AL14" s="172" t="s">
        <v>51</v>
      </c>
      <c r="AM14" s="263" t="s">
        <v>478</v>
      </c>
    </row>
    <row r="15" spans="1:270" ht="45" customHeight="1" x14ac:dyDescent="0.35">
      <c r="A15" s="166"/>
      <c r="B15" s="166"/>
      <c r="C15" s="181"/>
      <c r="D15" s="171"/>
      <c r="E15" s="172"/>
      <c r="F15" s="172"/>
      <c r="G15" s="172"/>
      <c r="H15" s="173"/>
      <c r="I15" s="172"/>
      <c r="J15" s="172"/>
      <c r="K15" s="172"/>
      <c r="L15" s="172"/>
      <c r="M15" s="172"/>
      <c r="N15" s="172"/>
      <c r="O15" s="172"/>
      <c r="P15" s="133" t="s">
        <v>74</v>
      </c>
      <c r="Q15" s="171"/>
      <c r="R15" s="166"/>
      <c r="S15" s="166"/>
      <c r="T15" s="172"/>
      <c r="U15" s="151" t="s">
        <v>57</v>
      </c>
      <c r="V15" s="134" t="s">
        <v>57</v>
      </c>
      <c r="W15" s="134" t="str">
        <f t="shared" ref="W15" si="2">+IF(OR(U15="",V15=""),"",IF(AND(U15="FUERTE",V15="FUERTE"),"FUERTE 
100",IF(OR(U15="DÉBIL",V15="DÉBIL"),"DÉBIL
0","MODERADO
50")))</f>
        <v>FUERTE 
100</v>
      </c>
      <c r="X15" s="172"/>
      <c r="Y15" s="172"/>
      <c r="Z15" s="172"/>
      <c r="AA15" s="172"/>
      <c r="AB15" s="172"/>
      <c r="AC15" s="173"/>
      <c r="AD15" s="172"/>
      <c r="AE15" s="172"/>
      <c r="AF15" s="175"/>
      <c r="AG15" s="172"/>
      <c r="AH15" s="172"/>
      <c r="AI15" s="166"/>
      <c r="AJ15" s="172"/>
      <c r="AK15" s="172"/>
      <c r="AL15" s="172"/>
      <c r="AM15" s="264"/>
    </row>
    <row r="16" spans="1:270" ht="45" customHeight="1" x14ac:dyDescent="0.35">
      <c r="A16" s="166"/>
      <c r="B16" s="166"/>
      <c r="C16" s="181"/>
      <c r="D16" s="171"/>
      <c r="E16" s="172"/>
      <c r="F16" s="172"/>
      <c r="G16" s="172"/>
      <c r="H16" s="173"/>
      <c r="I16" s="172"/>
      <c r="J16" s="172"/>
      <c r="K16" s="172"/>
      <c r="L16" s="172"/>
      <c r="M16" s="172"/>
      <c r="N16" s="172"/>
      <c r="O16" s="172"/>
      <c r="P16" s="133" t="s">
        <v>75</v>
      </c>
      <c r="Q16" s="171"/>
      <c r="R16" s="174"/>
      <c r="S16" s="174"/>
      <c r="T16" s="172"/>
      <c r="U16" s="151" t="s">
        <v>57</v>
      </c>
      <c r="V16" s="134" t="s">
        <v>57</v>
      </c>
      <c r="W16" s="134" t="str">
        <f t="shared" si="0"/>
        <v>FUERTE 
100</v>
      </c>
      <c r="X16" s="172"/>
      <c r="Y16" s="172"/>
      <c r="Z16" s="172"/>
      <c r="AA16" s="172"/>
      <c r="AB16" s="172"/>
      <c r="AC16" s="173"/>
      <c r="AD16" s="172"/>
      <c r="AE16" s="172"/>
      <c r="AF16" s="175"/>
      <c r="AG16" s="172"/>
      <c r="AH16" s="172"/>
      <c r="AI16" s="174"/>
      <c r="AJ16" s="172"/>
      <c r="AK16" s="172"/>
      <c r="AL16" s="172"/>
      <c r="AM16" s="265"/>
    </row>
    <row r="17" spans="1:270" ht="56.25" customHeight="1" x14ac:dyDescent="0.35">
      <c r="A17" s="166"/>
      <c r="B17" s="166"/>
      <c r="C17" s="181" t="s">
        <v>76</v>
      </c>
      <c r="D17" s="171" t="s">
        <v>453</v>
      </c>
      <c r="E17" s="172" t="s">
        <v>49</v>
      </c>
      <c r="F17" s="172" t="s">
        <v>59</v>
      </c>
      <c r="G17" s="172" t="s">
        <v>60</v>
      </c>
      <c r="H17" s="173" t="str">
        <f>+IFERROR(VLOOKUP(F17&amp;G17,$D$148:$E$172,2,FALSE),"")</f>
        <v>BAJO</v>
      </c>
      <c r="I17" s="172"/>
      <c r="J17" s="172"/>
      <c r="K17" s="172" t="s">
        <v>52</v>
      </c>
      <c r="L17" s="172"/>
      <c r="M17" s="172"/>
      <c r="N17" s="172" t="s">
        <v>52</v>
      </c>
      <c r="O17" s="172"/>
      <c r="P17" s="133" t="s">
        <v>78</v>
      </c>
      <c r="Q17" s="171" t="s">
        <v>76</v>
      </c>
      <c r="R17" s="165" t="s">
        <v>55</v>
      </c>
      <c r="S17" s="165" t="s">
        <v>79</v>
      </c>
      <c r="T17" s="144" t="s">
        <v>80</v>
      </c>
      <c r="U17" s="154" t="s">
        <v>57</v>
      </c>
      <c r="V17" s="142" t="s">
        <v>57</v>
      </c>
      <c r="W17" s="142" t="str">
        <f t="shared" si="0"/>
        <v>FUERTE 
100</v>
      </c>
      <c r="X17" s="172" t="s">
        <v>57</v>
      </c>
      <c r="Y17" s="172" t="s">
        <v>58</v>
      </c>
      <c r="Z17" s="172" t="s">
        <v>58</v>
      </c>
      <c r="AA17" s="172" t="s">
        <v>59</v>
      </c>
      <c r="AB17" s="172" t="s">
        <v>60</v>
      </c>
      <c r="AC17" s="173" t="str">
        <f>+IFERROR(VLOOKUP(AA17&amp;AB17,$D$148:$E$172,2,FALSE),"")</f>
        <v>BAJO</v>
      </c>
      <c r="AD17" s="172" t="s">
        <v>81</v>
      </c>
      <c r="AE17" s="172" t="s">
        <v>82</v>
      </c>
      <c r="AF17" s="175" t="s">
        <v>459</v>
      </c>
      <c r="AG17" s="172" t="s">
        <v>63</v>
      </c>
      <c r="AH17" s="172" t="s">
        <v>57</v>
      </c>
      <c r="AI17" s="165" t="s">
        <v>465</v>
      </c>
      <c r="AJ17" s="172" t="s">
        <v>57</v>
      </c>
      <c r="AK17" s="172" t="s">
        <v>474</v>
      </c>
      <c r="AL17" s="172" t="s">
        <v>51</v>
      </c>
      <c r="AM17" s="263" t="s">
        <v>479</v>
      </c>
    </row>
    <row r="18" spans="1:270" ht="83.25" customHeight="1" x14ac:dyDescent="0.35">
      <c r="A18" s="166"/>
      <c r="B18" s="166"/>
      <c r="C18" s="181"/>
      <c r="D18" s="171"/>
      <c r="E18" s="172"/>
      <c r="F18" s="172"/>
      <c r="G18" s="172"/>
      <c r="H18" s="173"/>
      <c r="I18" s="172"/>
      <c r="J18" s="172"/>
      <c r="K18" s="172"/>
      <c r="L18" s="172"/>
      <c r="M18" s="172"/>
      <c r="N18" s="172"/>
      <c r="O18" s="172"/>
      <c r="P18" s="133" t="s">
        <v>83</v>
      </c>
      <c r="Q18" s="171"/>
      <c r="R18" s="174"/>
      <c r="S18" s="174"/>
      <c r="T18" s="134" t="s">
        <v>84</v>
      </c>
      <c r="U18" s="151" t="s">
        <v>57</v>
      </c>
      <c r="V18" s="134" t="s">
        <v>57</v>
      </c>
      <c r="W18" s="134" t="str">
        <f t="shared" ref="W18" si="3">+IF(OR(U18="",V18=""),"",IF(AND(U18="FUERTE",V18="FUERTE"),"FUERTE 
100",IF(OR(U18="DÉBIL",V18="DÉBIL"),"DÉBIL
0","MODERADO
50")))</f>
        <v>FUERTE 
100</v>
      </c>
      <c r="X18" s="172"/>
      <c r="Y18" s="172"/>
      <c r="Z18" s="172"/>
      <c r="AA18" s="172"/>
      <c r="AB18" s="172"/>
      <c r="AC18" s="173"/>
      <c r="AD18" s="172"/>
      <c r="AE18" s="172"/>
      <c r="AF18" s="175"/>
      <c r="AG18" s="172"/>
      <c r="AH18" s="172"/>
      <c r="AI18" s="174"/>
      <c r="AJ18" s="172"/>
      <c r="AK18" s="172"/>
      <c r="AL18" s="172"/>
      <c r="AM18" s="265"/>
    </row>
    <row r="19" spans="1:270" ht="56.25" customHeight="1" x14ac:dyDescent="0.35">
      <c r="A19" s="166"/>
      <c r="B19" s="166"/>
      <c r="C19" s="181" t="s">
        <v>89</v>
      </c>
      <c r="D19" s="171" t="s">
        <v>460</v>
      </c>
      <c r="E19" s="172" t="s">
        <v>90</v>
      </c>
      <c r="F19" s="172" t="s">
        <v>50</v>
      </c>
      <c r="G19" s="172" t="s">
        <v>60</v>
      </c>
      <c r="H19" s="173" t="str">
        <f>+IFERROR(VLOOKUP(F19&amp;G19,$D$148:$E$172,2,FALSE),"")</f>
        <v>MODERADO</v>
      </c>
      <c r="I19" s="172"/>
      <c r="J19" s="172"/>
      <c r="K19" s="172" t="s">
        <v>52</v>
      </c>
      <c r="L19" s="172"/>
      <c r="M19" s="172"/>
      <c r="N19" s="172" t="s">
        <v>52</v>
      </c>
      <c r="O19" s="172"/>
      <c r="P19" s="171" t="s">
        <v>91</v>
      </c>
      <c r="Q19" s="171" t="s">
        <v>92</v>
      </c>
      <c r="R19" s="172" t="s">
        <v>55</v>
      </c>
      <c r="S19" s="172" t="s">
        <v>79</v>
      </c>
      <c r="T19" s="172" t="s">
        <v>93</v>
      </c>
      <c r="U19" s="175" t="s">
        <v>57</v>
      </c>
      <c r="V19" s="172" t="s">
        <v>57</v>
      </c>
      <c r="W19" s="172" t="str">
        <f t="shared" ref="W19" si="4">+IF(OR(U19="",V19=""),"",IF(AND(U19="FUERTE",V19="FUERTE"),"FUERTE 
100",IF(OR(U19="DÉBIL",V19="DÉBIL"),"DÉBIL
0","MODERADO
50")))</f>
        <v>FUERTE 
100</v>
      </c>
      <c r="X19" s="172" t="s">
        <v>57</v>
      </c>
      <c r="Y19" s="172" t="s">
        <v>58</v>
      </c>
      <c r="Z19" s="172" t="s">
        <v>58</v>
      </c>
      <c r="AA19" s="172" t="s">
        <v>59</v>
      </c>
      <c r="AB19" s="172" t="s">
        <v>60</v>
      </c>
      <c r="AC19" s="173" t="str">
        <f>+IFERROR(VLOOKUP(AA19&amp;AB19,$D$148:$E$172,2,FALSE),"")</f>
        <v>BAJO</v>
      </c>
      <c r="AD19" s="172" t="s">
        <v>95</v>
      </c>
      <c r="AE19" s="172" t="s">
        <v>82</v>
      </c>
      <c r="AF19" s="175" t="s">
        <v>461</v>
      </c>
      <c r="AG19" s="172" t="s">
        <v>63</v>
      </c>
      <c r="AH19" s="172" t="s">
        <v>57</v>
      </c>
      <c r="AI19" s="165" t="s">
        <v>466</v>
      </c>
      <c r="AJ19" s="172" t="s">
        <v>57</v>
      </c>
      <c r="AK19" s="172" t="s">
        <v>469</v>
      </c>
      <c r="AL19" s="172" t="s">
        <v>51</v>
      </c>
      <c r="AM19" s="263" t="s">
        <v>480</v>
      </c>
    </row>
    <row r="20" spans="1:270" x14ac:dyDescent="0.35">
      <c r="A20" s="166"/>
      <c r="B20" s="166"/>
      <c r="C20" s="181"/>
      <c r="D20" s="171"/>
      <c r="E20" s="172"/>
      <c r="F20" s="172"/>
      <c r="G20" s="172"/>
      <c r="H20" s="173"/>
      <c r="I20" s="172"/>
      <c r="J20" s="172"/>
      <c r="K20" s="172"/>
      <c r="L20" s="172"/>
      <c r="M20" s="172"/>
      <c r="N20" s="172"/>
      <c r="O20" s="172"/>
      <c r="P20" s="171"/>
      <c r="Q20" s="171"/>
      <c r="R20" s="172"/>
      <c r="S20" s="172"/>
      <c r="T20" s="172"/>
      <c r="U20" s="175"/>
      <c r="V20" s="172"/>
      <c r="W20" s="172"/>
      <c r="X20" s="172"/>
      <c r="Y20" s="172"/>
      <c r="Z20" s="172"/>
      <c r="AA20" s="172"/>
      <c r="AB20" s="172"/>
      <c r="AC20" s="173"/>
      <c r="AD20" s="172"/>
      <c r="AE20" s="172"/>
      <c r="AF20" s="175"/>
      <c r="AG20" s="172"/>
      <c r="AH20" s="172"/>
      <c r="AI20" s="166"/>
      <c r="AJ20" s="172"/>
      <c r="AK20" s="172"/>
      <c r="AL20" s="172"/>
      <c r="AM20" s="264"/>
    </row>
    <row r="21" spans="1:270" ht="7" customHeight="1" x14ac:dyDescent="0.35">
      <c r="A21" s="166"/>
      <c r="B21" s="166"/>
      <c r="C21" s="181"/>
      <c r="D21" s="171"/>
      <c r="E21" s="172"/>
      <c r="F21" s="172"/>
      <c r="G21" s="172"/>
      <c r="H21" s="173"/>
      <c r="I21" s="172"/>
      <c r="J21" s="172"/>
      <c r="K21" s="172"/>
      <c r="L21" s="172"/>
      <c r="M21" s="172"/>
      <c r="N21" s="172"/>
      <c r="O21" s="172"/>
      <c r="P21" s="171"/>
      <c r="Q21" s="171"/>
      <c r="R21" s="172"/>
      <c r="S21" s="172"/>
      <c r="T21" s="172"/>
      <c r="U21" s="175"/>
      <c r="V21" s="172"/>
      <c r="W21" s="172"/>
      <c r="X21" s="172"/>
      <c r="Y21" s="172"/>
      <c r="Z21" s="172"/>
      <c r="AA21" s="172"/>
      <c r="AB21" s="172"/>
      <c r="AC21" s="173"/>
      <c r="AD21" s="172"/>
      <c r="AE21" s="172"/>
      <c r="AF21" s="175"/>
      <c r="AG21" s="172"/>
      <c r="AH21" s="172"/>
      <c r="AI21" s="174"/>
      <c r="AJ21" s="172"/>
      <c r="AK21" s="172"/>
      <c r="AL21" s="172"/>
      <c r="AM21" s="265"/>
    </row>
    <row r="22" spans="1:270" ht="79" customHeight="1" x14ac:dyDescent="0.35">
      <c r="A22" s="174"/>
      <c r="B22" s="174"/>
      <c r="C22" s="133" t="s">
        <v>96</v>
      </c>
      <c r="D22" s="133" t="s">
        <v>97</v>
      </c>
      <c r="E22" s="134" t="s">
        <v>49</v>
      </c>
      <c r="F22" s="134" t="s">
        <v>98</v>
      </c>
      <c r="G22" s="134" t="s">
        <v>99</v>
      </c>
      <c r="H22" s="135" t="str">
        <f>+IFERROR(VLOOKUP(F22&amp;G22,$D$148:$E$172,2,FALSE),"")</f>
        <v>EXTREMO</v>
      </c>
      <c r="I22" s="134"/>
      <c r="J22" s="134"/>
      <c r="K22" s="134" t="s">
        <v>52</v>
      </c>
      <c r="L22" s="134"/>
      <c r="M22" s="134"/>
      <c r="N22" s="134" t="s">
        <v>52</v>
      </c>
      <c r="O22" s="134"/>
      <c r="P22" s="133" t="s">
        <v>100</v>
      </c>
      <c r="Q22" s="133" t="s">
        <v>101</v>
      </c>
      <c r="R22" s="134" t="s">
        <v>55</v>
      </c>
      <c r="S22" s="134" t="s">
        <v>56</v>
      </c>
      <c r="T22" s="134" t="s">
        <v>102</v>
      </c>
      <c r="U22" s="151" t="s">
        <v>57</v>
      </c>
      <c r="V22" s="134" t="s">
        <v>57</v>
      </c>
      <c r="W22" s="134" t="s">
        <v>103</v>
      </c>
      <c r="X22" s="134" t="s">
        <v>57</v>
      </c>
      <c r="Y22" s="134" t="s">
        <v>58</v>
      </c>
      <c r="Z22" s="134" t="s">
        <v>58</v>
      </c>
      <c r="AA22" s="134" t="s">
        <v>98</v>
      </c>
      <c r="AB22" s="134" t="s">
        <v>99</v>
      </c>
      <c r="AC22" s="135" t="s">
        <v>104</v>
      </c>
      <c r="AD22" s="134" t="s">
        <v>105</v>
      </c>
      <c r="AE22" s="134" t="s">
        <v>106</v>
      </c>
      <c r="AF22" s="151" t="s">
        <v>462</v>
      </c>
      <c r="AG22" s="134" t="s">
        <v>63</v>
      </c>
      <c r="AH22" s="134" t="s">
        <v>57</v>
      </c>
      <c r="AI22" s="147" t="s">
        <v>467</v>
      </c>
      <c r="AJ22" s="134" t="s">
        <v>57</v>
      </c>
      <c r="AK22" s="134" t="s">
        <v>468</v>
      </c>
      <c r="AL22" s="134" t="s">
        <v>57</v>
      </c>
      <c r="AM22" s="266" t="s">
        <v>481</v>
      </c>
    </row>
    <row r="23" spans="1:270" s="2" customFormat="1" ht="84" customHeight="1" thickBot="1" x14ac:dyDescent="0.35">
      <c r="A23" s="167" t="s">
        <v>442</v>
      </c>
      <c r="B23" s="167"/>
      <c r="C23" s="168"/>
      <c r="D23" s="168"/>
      <c r="E23" s="168"/>
      <c r="F23" s="168"/>
      <c r="G23" s="125"/>
      <c r="H23" s="126"/>
      <c r="I23" s="169" t="s">
        <v>443</v>
      </c>
      <c r="J23" s="169"/>
      <c r="K23" s="169"/>
      <c r="L23" s="169"/>
      <c r="M23" s="169"/>
      <c r="N23" s="169"/>
      <c r="O23" s="169"/>
      <c r="P23" s="169"/>
      <c r="Q23" s="132"/>
      <c r="R23" s="132"/>
      <c r="S23" s="132"/>
      <c r="T23" s="132"/>
      <c r="U23" s="170"/>
      <c r="V23" s="170"/>
      <c r="W23" s="170"/>
      <c r="X23" s="170"/>
      <c r="Y23" s="170"/>
      <c r="Z23" s="170"/>
      <c r="AA23" s="170"/>
      <c r="AB23" s="170"/>
      <c r="AC23" s="170"/>
      <c r="AD23" s="170"/>
      <c r="AE23" s="132"/>
      <c r="AF23" s="150"/>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row>
    <row r="24" spans="1:270" s="2" customFormat="1" ht="36" customHeight="1" thickBot="1" x14ac:dyDescent="0.3">
      <c r="A24" s="157" t="s">
        <v>107</v>
      </c>
      <c r="B24" s="158"/>
      <c r="C24" s="158"/>
      <c r="D24" s="158"/>
      <c r="E24" s="158"/>
      <c r="F24" s="131"/>
      <c r="G24" s="127"/>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132"/>
      <c r="AO24" s="132"/>
      <c r="AP24" s="132"/>
      <c r="AQ24" s="132"/>
      <c r="AR24" s="132"/>
      <c r="AS24" s="132"/>
      <c r="AT24" s="132"/>
      <c r="AU24" s="132"/>
      <c r="AV24" s="132"/>
      <c r="AW24" s="132"/>
      <c r="AX24" s="132"/>
      <c r="AY24" s="132"/>
      <c r="AZ24" s="132"/>
      <c r="BA24" s="132"/>
      <c r="BB24" s="132"/>
      <c r="BC24" s="132"/>
    </row>
    <row r="25" spans="1:270" s="5" customFormat="1" x14ac:dyDescent="0.35">
      <c r="A25" s="4"/>
      <c r="B25" s="4"/>
      <c r="C25" s="4"/>
      <c r="D25" s="4"/>
      <c r="E25" s="4"/>
      <c r="F25" s="128"/>
      <c r="G25" s="125"/>
      <c r="H25" s="4" t="str">
        <f>+IFERROR(VLOOKUP(F25,$F$173:$H$177,3,FALSE)*VLOOKUP(G25,$G$173:$H$177,3,FALSE),"")</f>
        <v/>
      </c>
      <c r="I25" s="4"/>
      <c r="J25" s="4"/>
      <c r="K25" s="4"/>
      <c r="L25" s="4"/>
      <c r="M25" s="4"/>
      <c r="N25" s="4"/>
      <c r="O25" s="4"/>
      <c r="P25" s="4"/>
      <c r="Q25" s="4"/>
      <c r="R25" s="4"/>
      <c r="S25" s="68"/>
      <c r="T25" s="4"/>
      <c r="U25" s="155"/>
      <c r="V25" s="68"/>
      <c r="W25" s="68"/>
      <c r="X25" s="68"/>
      <c r="Y25" s="68"/>
      <c r="Z25" s="68"/>
      <c r="AA25" s="1"/>
      <c r="AB25" s="1"/>
      <c r="AC25" s="68"/>
      <c r="AD25" s="23"/>
      <c r="AE25" s="4"/>
      <c r="AF25" s="152"/>
      <c r="AG25" s="4"/>
      <c r="AH25" s="68"/>
      <c r="AI25" s="4"/>
      <c r="AJ25" s="68"/>
      <c r="AK25" s="4"/>
      <c r="AL25" s="68"/>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row>
    <row r="26" spans="1:270" s="5" customFormat="1" ht="15" customHeight="1" x14ac:dyDescent="0.35">
      <c r="A26" s="159" t="s">
        <v>108</v>
      </c>
      <c r="B26" s="160"/>
      <c r="C26" s="160"/>
      <c r="D26" s="161"/>
      <c r="E26" s="7" t="s">
        <v>109</v>
      </c>
      <c r="F26" s="159" t="s">
        <v>110</v>
      </c>
      <c r="G26" s="160"/>
      <c r="H26" s="160"/>
      <c r="I26" s="160"/>
      <c r="J26" s="160"/>
      <c r="K26" s="160"/>
      <c r="L26" s="160"/>
      <c r="M26" s="160"/>
      <c r="N26" s="160"/>
      <c r="O26" s="160"/>
      <c r="P26" s="160"/>
      <c r="Q26" s="160"/>
      <c r="R26" s="160"/>
      <c r="S26" s="161"/>
      <c r="T26" s="130" t="s">
        <v>111</v>
      </c>
      <c r="U26" s="162" t="s">
        <v>112</v>
      </c>
      <c r="V26" s="162"/>
      <c r="W26" s="162"/>
      <c r="X26" s="162"/>
      <c r="Y26" s="162"/>
      <c r="Z26" s="162"/>
      <c r="AA26" s="162"/>
      <c r="AB26" s="162"/>
      <c r="AC26" s="162"/>
      <c r="AD26" s="162"/>
      <c r="AE26" s="162"/>
      <c r="AF26" s="162"/>
      <c r="AG26" s="162"/>
      <c r="AH26" s="162"/>
      <c r="AI26" s="162"/>
      <c r="AJ26" s="162"/>
      <c r="AK26" s="162"/>
      <c r="AL26" s="162"/>
      <c r="AM26" s="7">
        <v>1</v>
      </c>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row>
    <row r="27" spans="1:270" s="5" customFormat="1" x14ac:dyDescent="0.35">
      <c r="A27" s="4"/>
      <c r="B27" s="4"/>
      <c r="C27" s="4"/>
      <c r="D27" s="4"/>
      <c r="E27" s="4"/>
      <c r="F27" s="1"/>
      <c r="G27" s="1"/>
      <c r="H27" s="4"/>
      <c r="I27" s="4"/>
      <c r="J27" s="4"/>
      <c r="K27" s="4"/>
      <c r="L27" s="4"/>
      <c r="M27" s="4"/>
      <c r="N27" s="4"/>
      <c r="O27" s="4"/>
      <c r="P27" s="4"/>
      <c r="Q27" s="4"/>
      <c r="R27" s="4"/>
      <c r="S27" s="68"/>
      <c r="T27" s="4"/>
      <c r="U27" s="155"/>
      <c r="V27" s="68"/>
      <c r="W27" s="68"/>
      <c r="X27" s="68"/>
      <c r="Y27" s="68"/>
      <c r="Z27" s="68"/>
      <c r="AA27" s="1"/>
      <c r="AB27" s="1"/>
      <c r="AC27" s="68"/>
      <c r="AD27" s="23"/>
      <c r="AE27" s="4"/>
      <c r="AF27" s="152"/>
      <c r="AG27" s="4"/>
      <c r="AH27" s="68"/>
      <c r="AI27" s="4"/>
      <c r="AJ27" s="68"/>
      <c r="AK27" s="4"/>
      <c r="AL27" s="68"/>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row>
    <row r="28" spans="1:270" s="5" customFormat="1" x14ac:dyDescent="0.35">
      <c r="A28" s="4"/>
      <c r="B28" s="4"/>
      <c r="C28" s="4"/>
      <c r="D28" s="4"/>
      <c r="E28" s="4"/>
      <c r="F28" s="1"/>
      <c r="G28" s="1"/>
      <c r="H28" s="4"/>
      <c r="I28" s="4"/>
      <c r="J28" s="4"/>
      <c r="K28" s="4"/>
      <c r="L28" s="4"/>
      <c r="M28" s="4"/>
      <c r="N28" s="4"/>
      <c r="O28" s="4"/>
      <c r="P28" s="4"/>
      <c r="Q28" s="4"/>
      <c r="R28" s="4"/>
      <c r="S28" s="68"/>
      <c r="T28" s="4"/>
      <c r="U28" s="155"/>
      <c r="V28" s="68"/>
      <c r="W28" s="68"/>
      <c r="X28" s="68"/>
      <c r="Y28" s="68"/>
      <c r="Z28" s="68"/>
      <c r="AA28" s="1"/>
      <c r="AB28" s="1"/>
      <c r="AC28" s="68"/>
      <c r="AD28" s="23"/>
      <c r="AE28" s="4"/>
      <c r="AF28" s="152"/>
      <c r="AG28" s="4"/>
      <c r="AH28" s="68"/>
      <c r="AI28" s="4"/>
      <c r="AJ28" s="68"/>
      <c r="AK28" s="4"/>
      <c r="AL28" s="68"/>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row>
    <row r="29" spans="1:270" s="5" customFormat="1" x14ac:dyDescent="0.35">
      <c r="A29" s="4"/>
      <c r="B29" s="4"/>
      <c r="C29" s="4"/>
      <c r="D29" s="4"/>
      <c r="E29" s="4"/>
      <c r="F29" s="1"/>
      <c r="G29" s="1"/>
      <c r="H29" s="4"/>
      <c r="I29" s="4"/>
      <c r="J29" s="4"/>
      <c r="K29" s="4"/>
      <c r="L29" s="4"/>
      <c r="M29" s="4"/>
      <c r="N29" s="4"/>
      <c r="O29" s="4"/>
      <c r="P29" s="4"/>
      <c r="Q29" s="4"/>
      <c r="R29" s="4"/>
      <c r="S29" s="68"/>
      <c r="T29" s="4"/>
      <c r="U29" s="155"/>
      <c r="V29" s="68"/>
      <c r="W29" s="68"/>
      <c r="X29" s="68"/>
      <c r="Y29" s="68"/>
      <c r="Z29" s="68"/>
      <c r="AA29" s="1"/>
      <c r="AB29" s="1"/>
      <c r="AC29" s="68"/>
      <c r="AD29" s="23"/>
      <c r="AE29" s="4"/>
      <c r="AF29" s="152"/>
      <c r="AG29" s="4"/>
      <c r="AH29" s="68"/>
      <c r="AI29" s="4"/>
      <c r="AJ29" s="68"/>
      <c r="AK29" s="4"/>
      <c r="AL29" s="68"/>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row>
    <row r="30" spans="1:270" s="5" customFormat="1" x14ac:dyDescent="0.35">
      <c r="A30" s="4"/>
      <c r="B30" s="4"/>
      <c r="C30" s="4"/>
      <c r="D30" s="4"/>
      <c r="E30" s="4"/>
      <c r="F30" s="1"/>
      <c r="G30" s="1"/>
      <c r="H30" s="4"/>
      <c r="I30" s="4"/>
      <c r="J30" s="4"/>
      <c r="K30" s="4"/>
      <c r="L30" s="4"/>
      <c r="M30" s="4"/>
      <c r="N30" s="4"/>
      <c r="O30" s="4"/>
      <c r="P30" s="4"/>
      <c r="Q30" s="4"/>
      <c r="R30" s="4"/>
      <c r="S30" s="68"/>
      <c r="T30" s="4"/>
      <c r="U30" s="155"/>
      <c r="V30" s="68"/>
      <c r="W30" s="68"/>
      <c r="X30" s="68"/>
      <c r="Y30" s="68"/>
      <c r="Z30" s="68"/>
      <c r="AA30" s="1"/>
      <c r="AB30" s="1"/>
      <c r="AC30" s="68"/>
      <c r="AD30" s="23"/>
      <c r="AE30" s="4"/>
      <c r="AF30" s="152"/>
      <c r="AG30" s="4"/>
      <c r="AH30" s="68"/>
      <c r="AI30" s="4"/>
      <c r="AJ30" s="68"/>
      <c r="AK30" s="4"/>
      <c r="AL30" s="68"/>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row>
    <row r="31" spans="1:270" s="5" customFormat="1" x14ac:dyDescent="0.35">
      <c r="A31" s="4"/>
      <c r="B31" s="4"/>
      <c r="C31" s="4"/>
      <c r="D31" s="4"/>
      <c r="E31" s="4"/>
      <c r="F31" s="1"/>
      <c r="G31" s="1"/>
      <c r="H31" s="4"/>
      <c r="I31" s="4"/>
      <c r="J31" s="4"/>
      <c r="K31" s="4"/>
      <c r="L31" s="4"/>
      <c r="M31" s="4"/>
      <c r="N31" s="4"/>
      <c r="O31" s="4"/>
      <c r="P31" s="4"/>
      <c r="Q31" s="4"/>
      <c r="R31" s="4"/>
      <c r="S31" s="68"/>
      <c r="T31" s="4"/>
      <c r="U31" s="155"/>
      <c r="V31" s="68"/>
      <c r="W31" s="68"/>
      <c r="X31" s="68"/>
      <c r="Y31" s="68"/>
      <c r="Z31" s="68"/>
      <c r="AA31" s="1"/>
      <c r="AB31" s="1"/>
      <c r="AC31" s="68"/>
      <c r="AD31" s="23"/>
      <c r="AE31" s="4"/>
      <c r="AF31" s="152"/>
      <c r="AG31" s="4"/>
      <c r="AH31" s="68"/>
      <c r="AI31" s="4"/>
      <c r="AJ31" s="68"/>
      <c r="AK31" s="4"/>
      <c r="AL31" s="68"/>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row>
    <row r="32" spans="1:270" s="5" customFormat="1" x14ac:dyDescent="0.35">
      <c r="A32" s="4"/>
      <c r="B32" s="4"/>
      <c r="C32" s="4"/>
      <c r="D32" s="4"/>
      <c r="E32" s="4"/>
      <c r="F32" s="1"/>
      <c r="G32" s="1"/>
      <c r="H32" s="4"/>
      <c r="I32" s="4"/>
      <c r="J32" s="4"/>
      <c r="K32" s="4"/>
      <c r="L32" s="4"/>
      <c r="M32" s="4"/>
      <c r="N32" s="4"/>
      <c r="O32" s="4"/>
      <c r="P32" s="4"/>
      <c r="Q32" s="4"/>
      <c r="R32" s="4"/>
      <c r="S32" s="68"/>
      <c r="T32" s="4"/>
      <c r="U32" s="155"/>
      <c r="V32" s="68"/>
      <c r="W32" s="68"/>
      <c r="X32" s="68"/>
      <c r="Y32" s="68"/>
      <c r="Z32" s="68"/>
      <c r="AA32" s="1"/>
      <c r="AB32" s="1"/>
      <c r="AC32" s="68"/>
      <c r="AD32" s="23"/>
      <c r="AE32" s="4"/>
      <c r="AF32" s="152"/>
      <c r="AG32" s="4"/>
      <c r="AH32" s="68"/>
      <c r="AI32" s="4"/>
      <c r="AJ32" s="68"/>
      <c r="AK32" s="4"/>
      <c r="AL32" s="68"/>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row>
    <row r="33" spans="1:270" s="5" customFormat="1" x14ac:dyDescent="0.35">
      <c r="A33" s="4"/>
      <c r="B33" s="4"/>
      <c r="C33" s="4"/>
      <c r="D33" s="4"/>
      <c r="E33" s="4"/>
      <c r="F33" s="1"/>
      <c r="G33" s="1"/>
      <c r="H33" s="4"/>
      <c r="I33" s="4"/>
      <c r="J33" s="4"/>
      <c r="K33" s="4"/>
      <c r="L33" s="4"/>
      <c r="M33" s="4"/>
      <c r="N33" s="4"/>
      <c r="O33" s="4"/>
      <c r="P33" s="4"/>
      <c r="Q33" s="4"/>
      <c r="R33" s="4"/>
      <c r="S33" s="68"/>
      <c r="T33" s="4"/>
      <c r="U33" s="155"/>
      <c r="V33" s="68"/>
      <c r="W33" s="68"/>
      <c r="X33" s="68"/>
      <c r="Y33" s="68"/>
      <c r="Z33" s="68"/>
      <c r="AA33" s="1"/>
      <c r="AB33" s="1"/>
      <c r="AC33" s="68"/>
      <c r="AD33" s="23"/>
      <c r="AE33" s="4"/>
      <c r="AF33" s="152"/>
      <c r="AG33" s="4"/>
      <c r="AH33" s="68"/>
      <c r="AI33" s="4"/>
      <c r="AJ33" s="68"/>
      <c r="AK33" s="4"/>
      <c r="AL33" s="68"/>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row>
    <row r="34" spans="1:270" s="5" customFormat="1" x14ac:dyDescent="0.35">
      <c r="A34" s="4"/>
      <c r="B34" s="4"/>
      <c r="C34" s="4"/>
      <c r="D34" s="4"/>
      <c r="E34" s="4"/>
      <c r="F34" s="1"/>
      <c r="G34" s="1"/>
      <c r="H34" s="4"/>
      <c r="I34" s="4"/>
      <c r="J34" s="4"/>
      <c r="K34" s="4"/>
      <c r="L34" s="4"/>
      <c r="M34" s="4"/>
      <c r="N34" s="4"/>
      <c r="O34" s="4"/>
      <c r="P34" s="4"/>
      <c r="Q34" s="4"/>
      <c r="R34" s="4"/>
      <c r="S34" s="68"/>
      <c r="T34" s="4"/>
      <c r="U34" s="155"/>
      <c r="V34" s="68"/>
      <c r="W34" s="68"/>
      <c r="X34" s="68"/>
      <c r="Y34" s="68"/>
      <c r="Z34" s="68"/>
      <c r="AA34" s="1"/>
      <c r="AB34" s="1"/>
      <c r="AC34" s="68"/>
      <c r="AD34" s="23"/>
      <c r="AE34" s="4"/>
      <c r="AF34" s="152"/>
      <c r="AG34" s="4"/>
      <c r="AH34" s="68"/>
      <c r="AI34" s="4"/>
      <c r="AJ34" s="68"/>
      <c r="AK34" s="4"/>
      <c r="AL34" s="68"/>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row>
    <row r="35" spans="1:270" s="5" customFormat="1" x14ac:dyDescent="0.35">
      <c r="A35" s="4"/>
      <c r="B35" s="4"/>
      <c r="C35" s="4"/>
      <c r="D35" s="4"/>
      <c r="E35" s="4"/>
      <c r="F35" s="1"/>
      <c r="G35" s="1"/>
      <c r="H35" s="4"/>
      <c r="I35" s="4"/>
      <c r="J35" s="4"/>
      <c r="K35" s="4"/>
      <c r="L35" s="4"/>
      <c r="M35" s="4"/>
      <c r="N35" s="4"/>
      <c r="O35" s="4"/>
      <c r="P35" s="4"/>
      <c r="Q35" s="4"/>
      <c r="R35" s="4"/>
      <c r="S35" s="68"/>
      <c r="T35" s="4"/>
      <c r="U35" s="155"/>
      <c r="V35" s="68"/>
      <c r="W35" s="68"/>
      <c r="X35" s="68"/>
      <c r="Y35" s="68"/>
      <c r="Z35" s="68"/>
      <c r="AA35" s="1"/>
      <c r="AB35" s="1"/>
      <c r="AC35" s="68"/>
      <c r="AD35" s="23"/>
      <c r="AE35" s="4"/>
      <c r="AF35" s="152"/>
      <c r="AG35" s="4"/>
      <c r="AH35" s="68"/>
      <c r="AI35" s="4"/>
      <c r="AJ35" s="68"/>
      <c r="AK35" s="4"/>
      <c r="AL35" s="68"/>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row>
    <row r="36" spans="1:270" s="5" customFormat="1" x14ac:dyDescent="0.35">
      <c r="A36" s="4"/>
      <c r="B36" s="4"/>
      <c r="C36" s="4"/>
      <c r="D36" s="4"/>
      <c r="E36" s="4"/>
      <c r="F36" s="1"/>
      <c r="G36" s="1"/>
      <c r="H36" s="4"/>
      <c r="I36" s="4"/>
      <c r="J36" s="4"/>
      <c r="K36" s="4"/>
      <c r="L36" s="4"/>
      <c r="M36" s="4"/>
      <c r="N36" s="4"/>
      <c r="O36" s="4"/>
      <c r="P36" s="4"/>
      <c r="Q36" s="4"/>
      <c r="R36" s="4"/>
      <c r="S36" s="68"/>
      <c r="T36" s="4"/>
      <c r="U36" s="155"/>
      <c r="V36" s="68"/>
      <c r="W36" s="68"/>
      <c r="X36" s="68"/>
      <c r="Y36" s="68"/>
      <c r="Z36" s="68"/>
      <c r="AA36" s="1"/>
      <c r="AB36" s="1"/>
      <c r="AC36" s="68"/>
      <c r="AD36" s="23"/>
      <c r="AE36" s="4"/>
      <c r="AF36" s="152"/>
      <c r="AG36" s="4"/>
      <c r="AH36" s="68"/>
      <c r="AI36" s="4"/>
      <c r="AJ36" s="68"/>
      <c r="AK36" s="4"/>
      <c r="AL36" s="68"/>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row>
    <row r="37" spans="1:270" s="5" customFormat="1" x14ac:dyDescent="0.35">
      <c r="A37" s="4"/>
      <c r="B37" s="4"/>
      <c r="C37" s="4"/>
      <c r="D37" s="4"/>
      <c r="E37" s="4"/>
      <c r="F37" s="1"/>
      <c r="G37" s="1"/>
      <c r="H37" s="4"/>
      <c r="I37" s="4"/>
      <c r="J37" s="4"/>
      <c r="K37" s="4"/>
      <c r="L37" s="4"/>
      <c r="M37" s="4"/>
      <c r="N37" s="4"/>
      <c r="O37" s="4"/>
      <c r="P37" s="4"/>
      <c r="Q37" s="4"/>
      <c r="R37" s="4"/>
      <c r="S37" s="68"/>
      <c r="T37" s="4"/>
      <c r="U37" s="155"/>
      <c r="V37" s="68"/>
      <c r="W37" s="68"/>
      <c r="X37" s="68"/>
      <c r="Y37" s="68"/>
      <c r="Z37" s="68"/>
      <c r="AA37" s="1"/>
      <c r="AB37" s="1"/>
      <c r="AC37" s="68"/>
      <c r="AD37" s="23"/>
      <c r="AE37" s="4"/>
      <c r="AF37" s="152"/>
      <c r="AG37" s="4"/>
      <c r="AH37" s="68"/>
      <c r="AI37" s="4"/>
      <c r="AJ37" s="68"/>
      <c r="AK37" s="4"/>
      <c r="AL37" s="68"/>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row>
    <row r="38" spans="1:270" s="5" customFormat="1" x14ac:dyDescent="0.35">
      <c r="A38" s="4"/>
      <c r="B38" s="4"/>
      <c r="C38" s="4"/>
      <c r="D38" s="4"/>
      <c r="E38" s="4"/>
      <c r="F38" s="1"/>
      <c r="G38" s="1"/>
      <c r="H38" s="4"/>
      <c r="I38" s="4"/>
      <c r="J38" s="4"/>
      <c r="K38" s="4"/>
      <c r="L38" s="4"/>
      <c r="M38" s="4"/>
      <c r="N38" s="4"/>
      <c r="O38" s="4"/>
      <c r="P38" s="4"/>
      <c r="Q38" s="4"/>
      <c r="R38" s="4"/>
      <c r="S38" s="68"/>
      <c r="T38" s="4"/>
      <c r="U38" s="155"/>
      <c r="V38" s="68"/>
      <c r="W38" s="68"/>
      <c r="X38" s="68"/>
      <c r="Y38" s="68"/>
      <c r="Z38" s="68"/>
      <c r="AA38" s="1"/>
      <c r="AB38" s="1"/>
      <c r="AC38" s="68"/>
      <c r="AD38" s="23"/>
      <c r="AE38" s="4"/>
      <c r="AF38" s="152"/>
      <c r="AG38" s="4"/>
      <c r="AH38" s="68"/>
      <c r="AI38" s="4"/>
      <c r="AJ38" s="68"/>
      <c r="AK38" s="4"/>
      <c r="AL38" s="68"/>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row>
    <row r="39" spans="1:270" s="5" customFormat="1" x14ac:dyDescent="0.35">
      <c r="A39" s="4"/>
      <c r="B39" s="4"/>
      <c r="C39" s="4"/>
      <c r="D39" s="4"/>
      <c r="E39" s="4"/>
      <c r="F39" s="1"/>
      <c r="G39" s="1"/>
      <c r="H39" s="4"/>
      <c r="I39" s="4"/>
      <c r="J39" s="4"/>
      <c r="K39" s="4"/>
      <c r="L39" s="4"/>
      <c r="M39" s="4"/>
      <c r="N39" s="4"/>
      <c r="O39" s="4"/>
      <c r="P39" s="4"/>
      <c r="Q39" s="4"/>
      <c r="R39" s="4"/>
      <c r="S39" s="68"/>
      <c r="T39" s="4"/>
      <c r="U39" s="155"/>
      <c r="V39" s="68"/>
      <c r="W39" s="68"/>
      <c r="X39" s="68"/>
      <c r="Y39" s="68"/>
      <c r="Z39" s="68"/>
      <c r="AA39" s="1"/>
      <c r="AB39" s="1"/>
      <c r="AC39" s="68"/>
      <c r="AD39" s="23"/>
      <c r="AE39" s="4"/>
      <c r="AF39" s="152"/>
      <c r="AG39" s="4"/>
      <c r="AH39" s="68"/>
      <c r="AI39" s="4"/>
      <c r="AJ39" s="68"/>
      <c r="AK39" s="4"/>
      <c r="AL39" s="68"/>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row>
    <row r="40" spans="1:270" s="5" customFormat="1" x14ac:dyDescent="0.35">
      <c r="A40" s="4"/>
      <c r="B40" s="4"/>
      <c r="C40" s="4"/>
      <c r="D40" s="4"/>
      <c r="E40" s="4"/>
      <c r="F40" s="1"/>
      <c r="G40" s="1"/>
      <c r="H40" s="4"/>
      <c r="I40" s="4"/>
      <c r="J40" s="4"/>
      <c r="K40" s="4"/>
      <c r="L40" s="4"/>
      <c r="M40" s="4"/>
      <c r="N40" s="4"/>
      <c r="O40" s="4"/>
      <c r="P40" s="4"/>
      <c r="Q40" s="4"/>
      <c r="R40" s="4"/>
      <c r="S40" s="68"/>
      <c r="T40" s="4"/>
      <c r="U40" s="155"/>
      <c r="V40" s="68"/>
      <c r="W40" s="68"/>
      <c r="X40" s="68"/>
      <c r="Y40" s="68"/>
      <c r="Z40" s="68"/>
      <c r="AA40" s="1"/>
      <c r="AB40" s="1"/>
      <c r="AC40" s="68"/>
      <c r="AD40" s="23"/>
      <c r="AE40" s="4"/>
      <c r="AF40" s="152"/>
      <c r="AG40" s="4"/>
      <c r="AH40" s="68"/>
      <c r="AI40" s="4"/>
      <c r="AJ40" s="68"/>
      <c r="AK40" s="4"/>
      <c r="AL40" s="68"/>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row>
    <row r="41" spans="1:270" s="5" customFormat="1" x14ac:dyDescent="0.35">
      <c r="A41" s="4"/>
      <c r="B41" s="4"/>
      <c r="C41" s="4"/>
      <c r="D41" s="4"/>
      <c r="E41" s="4"/>
      <c r="F41" s="1"/>
      <c r="G41" s="1"/>
      <c r="H41" s="4"/>
      <c r="I41" s="4"/>
      <c r="J41" s="4"/>
      <c r="K41" s="4"/>
      <c r="L41" s="4"/>
      <c r="M41" s="4"/>
      <c r="N41" s="4"/>
      <c r="O41" s="4"/>
      <c r="P41" s="4"/>
      <c r="Q41" s="4"/>
      <c r="R41" s="4"/>
      <c r="S41" s="68"/>
      <c r="T41" s="4"/>
      <c r="U41" s="155"/>
      <c r="V41" s="68"/>
      <c r="W41" s="68"/>
      <c r="X41" s="68"/>
      <c r="Y41" s="68"/>
      <c r="Z41" s="68"/>
      <c r="AA41" s="1"/>
      <c r="AB41" s="1"/>
      <c r="AC41" s="68"/>
      <c r="AD41" s="23"/>
      <c r="AE41" s="4"/>
      <c r="AF41" s="152"/>
      <c r="AG41" s="4"/>
      <c r="AH41" s="68"/>
      <c r="AI41" s="4"/>
      <c r="AJ41" s="68"/>
      <c r="AK41" s="4"/>
      <c r="AL41" s="68"/>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row>
    <row r="42" spans="1:270" s="5" customFormat="1" x14ac:dyDescent="0.35">
      <c r="A42" s="4"/>
      <c r="B42" s="4"/>
      <c r="C42" s="4"/>
      <c r="D42" s="4"/>
      <c r="E42" s="4"/>
      <c r="F42" s="1"/>
      <c r="G42" s="1"/>
      <c r="H42" s="4"/>
      <c r="I42" s="4"/>
      <c r="J42" s="4"/>
      <c r="K42" s="4"/>
      <c r="L42" s="4"/>
      <c r="M42" s="4"/>
      <c r="N42" s="4"/>
      <c r="O42" s="4"/>
      <c r="P42" s="4"/>
      <c r="Q42" s="4"/>
      <c r="R42" s="4"/>
      <c r="S42" s="68"/>
      <c r="T42" s="4"/>
      <c r="U42" s="155"/>
      <c r="V42" s="68"/>
      <c r="W42" s="68"/>
      <c r="X42" s="68"/>
      <c r="Y42" s="68"/>
      <c r="Z42" s="68"/>
      <c r="AA42" s="1"/>
      <c r="AB42" s="1"/>
      <c r="AC42" s="68"/>
      <c r="AD42" s="23"/>
      <c r="AE42" s="4"/>
      <c r="AF42" s="152"/>
      <c r="AG42" s="4"/>
      <c r="AH42" s="68"/>
      <c r="AI42" s="4"/>
      <c r="AJ42" s="68"/>
      <c r="AK42" s="4"/>
      <c r="AL42" s="68"/>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row>
    <row r="43" spans="1:270" s="5" customFormat="1" x14ac:dyDescent="0.35">
      <c r="A43" s="4"/>
      <c r="B43" s="4"/>
      <c r="C43" s="4"/>
      <c r="D43" s="4"/>
      <c r="E43" s="4"/>
      <c r="F43" s="1"/>
      <c r="G43" s="1"/>
      <c r="H43" s="4"/>
      <c r="I43" s="4"/>
      <c r="J43" s="4"/>
      <c r="K43" s="4"/>
      <c r="L43" s="4"/>
      <c r="M43" s="4"/>
      <c r="N43" s="4"/>
      <c r="O43" s="4"/>
      <c r="P43" s="4"/>
      <c r="Q43" s="4"/>
      <c r="R43" s="4"/>
      <c r="S43" s="68"/>
      <c r="T43" s="4"/>
      <c r="U43" s="155"/>
      <c r="V43" s="68"/>
      <c r="W43" s="68"/>
      <c r="X43" s="68"/>
      <c r="Y43" s="68"/>
      <c r="Z43" s="68"/>
      <c r="AA43" s="1"/>
      <c r="AB43" s="1"/>
      <c r="AC43" s="68"/>
      <c r="AD43" s="23"/>
      <c r="AE43" s="4"/>
      <c r="AF43" s="152"/>
      <c r="AG43" s="4"/>
      <c r="AH43" s="68"/>
      <c r="AI43" s="4"/>
      <c r="AJ43" s="68"/>
      <c r="AK43" s="4"/>
      <c r="AL43" s="68"/>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row>
    <row r="44" spans="1:270" s="5" customFormat="1" x14ac:dyDescent="0.35">
      <c r="A44" s="4"/>
      <c r="B44" s="4"/>
      <c r="C44" s="4"/>
      <c r="D44" s="4"/>
      <c r="E44" s="4"/>
      <c r="F44" s="1"/>
      <c r="G44" s="1"/>
      <c r="H44" s="4"/>
      <c r="I44" s="4"/>
      <c r="J44" s="4"/>
      <c r="K44" s="4"/>
      <c r="L44" s="4"/>
      <c r="M44" s="4"/>
      <c r="N44" s="4"/>
      <c r="O44" s="4"/>
      <c r="P44" s="4"/>
      <c r="Q44" s="4"/>
      <c r="R44" s="4"/>
      <c r="S44" s="68"/>
      <c r="T44" s="4"/>
      <c r="U44" s="155"/>
      <c r="V44" s="68"/>
      <c r="W44" s="68"/>
      <c r="X44" s="68"/>
      <c r="Y44" s="68"/>
      <c r="Z44" s="68"/>
      <c r="AA44" s="1"/>
      <c r="AB44" s="1"/>
      <c r="AC44" s="68"/>
      <c r="AD44" s="23"/>
      <c r="AE44" s="4"/>
      <c r="AF44" s="152"/>
      <c r="AG44" s="4"/>
      <c r="AH44" s="68"/>
      <c r="AI44" s="4"/>
      <c r="AJ44" s="68"/>
      <c r="AK44" s="4"/>
      <c r="AL44" s="68"/>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row>
    <row r="45" spans="1:270" s="5" customFormat="1" x14ac:dyDescent="0.35">
      <c r="A45" s="4"/>
      <c r="B45" s="4"/>
      <c r="C45" s="4"/>
      <c r="D45" s="4"/>
      <c r="E45" s="4"/>
      <c r="F45" s="1"/>
      <c r="G45" s="1"/>
      <c r="H45" s="4"/>
      <c r="I45" s="4"/>
      <c r="J45" s="4"/>
      <c r="K45" s="4"/>
      <c r="L45" s="4"/>
      <c r="M45" s="4"/>
      <c r="N45" s="4"/>
      <c r="O45" s="4"/>
      <c r="P45" s="4"/>
      <c r="Q45" s="4"/>
      <c r="R45" s="4"/>
      <c r="S45" s="68"/>
      <c r="T45" s="4"/>
      <c r="U45" s="155"/>
      <c r="V45" s="68"/>
      <c r="W45" s="68"/>
      <c r="X45" s="68"/>
      <c r="Y45" s="68"/>
      <c r="Z45" s="68"/>
      <c r="AA45" s="1"/>
      <c r="AB45" s="1"/>
      <c r="AC45" s="68"/>
      <c r="AD45" s="23"/>
      <c r="AE45" s="4"/>
      <c r="AF45" s="152"/>
      <c r="AG45" s="4"/>
      <c r="AH45" s="68"/>
      <c r="AI45" s="4"/>
      <c r="AJ45" s="68"/>
      <c r="AK45" s="4"/>
      <c r="AL45" s="68"/>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row>
    <row r="46" spans="1:270" s="5" customFormat="1" x14ac:dyDescent="0.35">
      <c r="A46" s="4"/>
      <c r="B46" s="4"/>
      <c r="C46" s="4"/>
      <c r="D46" s="4"/>
      <c r="E46" s="4"/>
      <c r="F46" s="1"/>
      <c r="G46" s="1"/>
      <c r="H46" s="4"/>
      <c r="I46" s="4"/>
      <c r="J46" s="4"/>
      <c r="K46" s="4"/>
      <c r="L46" s="4"/>
      <c r="M46" s="4"/>
      <c r="N46" s="4"/>
      <c r="O46" s="4"/>
      <c r="P46" s="4"/>
      <c r="Q46" s="4"/>
      <c r="R46" s="4"/>
      <c r="S46" s="68"/>
      <c r="T46" s="4"/>
      <c r="U46" s="155"/>
      <c r="V46" s="68"/>
      <c r="W46" s="68"/>
      <c r="X46" s="68"/>
      <c r="Y46" s="68"/>
      <c r="Z46" s="68"/>
      <c r="AA46" s="1"/>
      <c r="AB46" s="1"/>
      <c r="AC46" s="68"/>
      <c r="AD46" s="23"/>
      <c r="AE46" s="4"/>
      <c r="AF46" s="152"/>
      <c r="AG46" s="4"/>
      <c r="AH46" s="68"/>
      <c r="AI46" s="4"/>
      <c r="AJ46" s="68"/>
      <c r="AK46" s="4"/>
      <c r="AL46" s="68"/>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row>
    <row r="47" spans="1:270" s="5" customFormat="1" x14ac:dyDescent="0.35">
      <c r="A47" s="4"/>
      <c r="B47" s="4"/>
      <c r="C47" s="4"/>
      <c r="D47" s="4"/>
      <c r="E47" s="4"/>
      <c r="F47" s="1"/>
      <c r="G47" s="1"/>
      <c r="H47" s="4"/>
      <c r="I47" s="4"/>
      <c r="J47" s="4"/>
      <c r="K47" s="4"/>
      <c r="L47" s="4"/>
      <c r="M47" s="4"/>
      <c r="N47" s="4"/>
      <c r="O47" s="4"/>
      <c r="P47" s="4"/>
      <c r="Q47" s="4"/>
      <c r="R47" s="4"/>
      <c r="S47" s="68"/>
      <c r="T47" s="4"/>
      <c r="U47" s="155"/>
      <c r="V47" s="68"/>
      <c r="W47" s="68"/>
      <c r="X47" s="68"/>
      <c r="Y47" s="68"/>
      <c r="Z47" s="68"/>
      <c r="AA47" s="1"/>
      <c r="AB47" s="1"/>
      <c r="AC47" s="68"/>
      <c r="AD47" s="23"/>
      <c r="AE47" s="4"/>
      <c r="AF47" s="152"/>
      <c r="AG47" s="4"/>
      <c r="AH47" s="68"/>
      <c r="AI47" s="4"/>
      <c r="AJ47" s="68"/>
      <c r="AK47" s="4"/>
      <c r="AL47" s="68"/>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row>
    <row r="48" spans="1:270" s="5" customFormat="1" x14ac:dyDescent="0.35">
      <c r="A48" s="4"/>
      <c r="B48" s="4"/>
      <c r="C48" s="4"/>
      <c r="D48" s="4"/>
      <c r="E48" s="4"/>
      <c r="F48" s="1"/>
      <c r="G48" s="1"/>
      <c r="H48" s="4"/>
      <c r="I48" s="4"/>
      <c r="J48" s="4"/>
      <c r="K48" s="4"/>
      <c r="L48" s="4"/>
      <c r="M48" s="4"/>
      <c r="N48" s="4"/>
      <c r="O48" s="4"/>
      <c r="P48" s="4"/>
      <c r="Q48" s="4"/>
      <c r="R48" s="4"/>
      <c r="S48" s="68"/>
      <c r="T48" s="4"/>
      <c r="U48" s="155"/>
      <c r="V48" s="68"/>
      <c r="W48" s="68"/>
      <c r="X48" s="68"/>
      <c r="Y48" s="68"/>
      <c r="Z48" s="68"/>
      <c r="AA48" s="1"/>
      <c r="AB48" s="1"/>
      <c r="AC48" s="68"/>
      <c r="AD48" s="23"/>
      <c r="AE48" s="4"/>
      <c r="AF48" s="152"/>
      <c r="AG48" s="4"/>
      <c r="AH48" s="68"/>
      <c r="AI48" s="4"/>
      <c r="AJ48" s="68"/>
      <c r="AK48" s="4"/>
      <c r="AL48" s="68"/>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row>
    <row r="49" spans="1:270" s="5" customFormat="1" x14ac:dyDescent="0.35">
      <c r="A49" s="4"/>
      <c r="B49" s="4"/>
      <c r="C49" s="4"/>
      <c r="D49" s="4"/>
      <c r="E49" s="4"/>
      <c r="F49" s="1"/>
      <c r="G49" s="1"/>
      <c r="H49" s="4"/>
      <c r="I49" s="4"/>
      <c r="J49" s="4"/>
      <c r="K49" s="4"/>
      <c r="L49" s="4"/>
      <c r="M49" s="4"/>
      <c r="N49" s="4"/>
      <c r="O49" s="4"/>
      <c r="P49" s="4"/>
      <c r="Q49" s="4"/>
      <c r="R49" s="4"/>
      <c r="S49" s="68"/>
      <c r="T49" s="4"/>
      <c r="U49" s="155"/>
      <c r="V49" s="68"/>
      <c r="W49" s="68"/>
      <c r="X49" s="68"/>
      <c r="Y49" s="68"/>
      <c r="Z49" s="68"/>
      <c r="AA49" s="1"/>
      <c r="AB49" s="1"/>
      <c r="AC49" s="68"/>
      <c r="AD49" s="23"/>
      <c r="AE49" s="4"/>
      <c r="AF49" s="152"/>
      <c r="AG49" s="4"/>
      <c r="AH49" s="68"/>
      <c r="AI49" s="4"/>
      <c r="AJ49" s="68"/>
      <c r="AK49" s="4"/>
      <c r="AL49" s="68"/>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row>
    <row r="50" spans="1:270" s="5" customFormat="1" x14ac:dyDescent="0.35">
      <c r="A50" s="4"/>
      <c r="B50" s="4"/>
      <c r="C50" s="4"/>
      <c r="D50" s="4"/>
      <c r="E50" s="4"/>
      <c r="F50" s="1"/>
      <c r="G50" s="1"/>
      <c r="H50" s="4"/>
      <c r="I50" s="4"/>
      <c r="J50" s="4"/>
      <c r="K50" s="4"/>
      <c r="L50" s="4"/>
      <c r="M50" s="4"/>
      <c r="N50" s="4"/>
      <c r="O50" s="4"/>
      <c r="P50" s="4"/>
      <c r="Q50" s="4"/>
      <c r="R50" s="4"/>
      <c r="S50" s="68"/>
      <c r="T50" s="4"/>
      <c r="U50" s="155"/>
      <c r="V50" s="68"/>
      <c r="W50" s="68"/>
      <c r="X50" s="68"/>
      <c r="Y50" s="68"/>
      <c r="Z50" s="68"/>
      <c r="AA50" s="1"/>
      <c r="AB50" s="1"/>
      <c r="AC50" s="68"/>
      <c r="AD50" s="23"/>
      <c r="AE50" s="4"/>
      <c r="AF50" s="152"/>
      <c r="AG50" s="4"/>
      <c r="AH50" s="68"/>
      <c r="AI50" s="4"/>
      <c r="AJ50" s="68"/>
      <c r="AK50" s="4"/>
      <c r="AL50" s="68"/>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row>
    <row r="51" spans="1:270" s="5" customFormat="1" x14ac:dyDescent="0.35">
      <c r="A51" s="4"/>
      <c r="B51" s="4"/>
      <c r="C51" s="4"/>
      <c r="D51" s="4"/>
      <c r="E51" s="4"/>
      <c r="F51" s="1"/>
      <c r="G51" s="1"/>
      <c r="H51" s="4"/>
      <c r="I51" s="4"/>
      <c r="J51" s="4"/>
      <c r="K51" s="4"/>
      <c r="L51" s="4"/>
      <c r="M51" s="4"/>
      <c r="N51" s="4"/>
      <c r="O51" s="4"/>
      <c r="P51" s="4"/>
      <c r="Q51" s="4"/>
      <c r="R51" s="4"/>
      <c r="S51" s="68"/>
      <c r="T51" s="4"/>
      <c r="U51" s="155"/>
      <c r="V51" s="68"/>
      <c r="W51" s="68"/>
      <c r="X51" s="68"/>
      <c r="Y51" s="68"/>
      <c r="Z51" s="68"/>
      <c r="AA51" s="1"/>
      <c r="AB51" s="1"/>
      <c r="AC51" s="68"/>
      <c r="AD51" s="23"/>
      <c r="AE51" s="4"/>
      <c r="AF51" s="152"/>
      <c r="AG51" s="4"/>
      <c r="AH51" s="68"/>
      <c r="AI51" s="4"/>
      <c r="AJ51" s="68"/>
      <c r="AK51" s="4"/>
      <c r="AL51" s="68"/>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row>
    <row r="52" spans="1:270" s="5" customFormat="1" x14ac:dyDescent="0.35">
      <c r="A52" s="4"/>
      <c r="B52" s="4"/>
      <c r="C52" s="4"/>
      <c r="D52" s="4"/>
      <c r="E52" s="4"/>
      <c r="F52" s="1"/>
      <c r="G52" s="1"/>
      <c r="H52" s="4"/>
      <c r="I52" s="4"/>
      <c r="J52" s="4"/>
      <c r="K52" s="4"/>
      <c r="L52" s="4"/>
      <c r="M52" s="4"/>
      <c r="N52" s="4"/>
      <c r="O52" s="4"/>
      <c r="P52" s="4"/>
      <c r="Q52" s="4"/>
      <c r="R52" s="4"/>
      <c r="S52" s="68"/>
      <c r="T52" s="4"/>
      <c r="U52" s="155"/>
      <c r="V52" s="68"/>
      <c r="W52" s="68"/>
      <c r="X52" s="68"/>
      <c r="Y52" s="68"/>
      <c r="Z52" s="68"/>
      <c r="AA52" s="1"/>
      <c r="AB52" s="1"/>
      <c r="AC52" s="68"/>
      <c r="AD52" s="23"/>
      <c r="AE52" s="4"/>
      <c r="AF52" s="152"/>
      <c r="AG52" s="4"/>
      <c r="AH52" s="68"/>
      <c r="AI52" s="4"/>
      <c r="AJ52" s="68"/>
      <c r="AK52" s="4"/>
      <c r="AL52" s="68"/>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row>
    <row r="53" spans="1:270" s="5" customFormat="1" x14ac:dyDescent="0.35">
      <c r="A53" s="4"/>
      <c r="B53" s="4"/>
      <c r="C53" s="4"/>
      <c r="D53" s="4"/>
      <c r="E53" s="4"/>
      <c r="F53" s="1"/>
      <c r="G53" s="1"/>
      <c r="H53" s="4"/>
      <c r="I53" s="4"/>
      <c r="J53" s="4"/>
      <c r="K53" s="4"/>
      <c r="L53" s="4"/>
      <c r="M53" s="4"/>
      <c r="N53" s="4"/>
      <c r="O53" s="4"/>
      <c r="P53" s="4"/>
      <c r="Q53" s="4"/>
      <c r="R53" s="4"/>
      <c r="S53" s="68"/>
      <c r="T53" s="4"/>
      <c r="U53" s="155"/>
      <c r="V53" s="68"/>
      <c r="W53" s="68"/>
      <c r="X53" s="68"/>
      <c r="Y53" s="68"/>
      <c r="Z53" s="68"/>
      <c r="AA53" s="1"/>
      <c r="AB53" s="1"/>
      <c r="AC53" s="68"/>
      <c r="AD53" s="23"/>
      <c r="AE53" s="4"/>
      <c r="AF53" s="152"/>
      <c r="AG53" s="4"/>
      <c r="AH53" s="68"/>
      <c r="AI53" s="4"/>
      <c r="AJ53" s="68"/>
      <c r="AK53" s="4"/>
      <c r="AL53" s="68"/>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row>
    <row r="54" spans="1:270" s="5" customFormat="1" x14ac:dyDescent="0.35">
      <c r="A54" s="4"/>
      <c r="B54" s="4"/>
      <c r="C54" s="4"/>
      <c r="D54" s="4"/>
      <c r="E54" s="4"/>
      <c r="F54" s="1"/>
      <c r="G54" s="1"/>
      <c r="H54" s="4"/>
      <c r="I54" s="4"/>
      <c r="J54" s="4"/>
      <c r="K54" s="4"/>
      <c r="L54" s="4"/>
      <c r="M54" s="4"/>
      <c r="N54" s="4"/>
      <c r="O54" s="4"/>
      <c r="P54" s="4"/>
      <c r="Q54" s="4"/>
      <c r="R54" s="4"/>
      <c r="S54" s="68"/>
      <c r="T54" s="4"/>
      <c r="U54" s="155"/>
      <c r="V54" s="68"/>
      <c r="W54" s="68"/>
      <c r="X54" s="68"/>
      <c r="Y54" s="68"/>
      <c r="Z54" s="68"/>
      <c r="AA54" s="1"/>
      <c r="AB54" s="1"/>
      <c r="AC54" s="68"/>
      <c r="AD54" s="23"/>
      <c r="AE54" s="4"/>
      <c r="AF54" s="152"/>
      <c r="AG54" s="4"/>
      <c r="AH54" s="68"/>
      <c r="AI54" s="4"/>
      <c r="AJ54" s="68"/>
      <c r="AK54" s="4"/>
      <c r="AL54" s="68"/>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row>
    <row r="55" spans="1:270" s="5" customFormat="1" x14ac:dyDescent="0.35">
      <c r="A55" s="4"/>
      <c r="B55" s="4"/>
      <c r="C55" s="4"/>
      <c r="D55" s="4"/>
      <c r="E55" s="4"/>
      <c r="F55" s="1"/>
      <c r="G55" s="1"/>
      <c r="H55" s="4"/>
      <c r="I55" s="4"/>
      <c r="J55" s="4"/>
      <c r="K55" s="4"/>
      <c r="L55" s="4"/>
      <c r="M55" s="4"/>
      <c r="N55" s="4"/>
      <c r="O55" s="4"/>
      <c r="P55" s="4"/>
      <c r="Q55" s="4"/>
      <c r="R55" s="4"/>
      <c r="S55" s="68"/>
      <c r="T55" s="4"/>
      <c r="U55" s="155"/>
      <c r="V55" s="68"/>
      <c r="W55" s="68"/>
      <c r="X55" s="68"/>
      <c r="Y55" s="68"/>
      <c r="Z55" s="68"/>
      <c r="AA55" s="1"/>
      <c r="AB55" s="1"/>
      <c r="AC55" s="68"/>
      <c r="AD55" s="23"/>
      <c r="AE55" s="4"/>
      <c r="AF55" s="152"/>
      <c r="AG55" s="4"/>
      <c r="AH55" s="68"/>
      <c r="AI55" s="4"/>
      <c r="AJ55" s="68"/>
      <c r="AK55" s="4"/>
      <c r="AL55" s="68"/>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row>
    <row r="56" spans="1:270" s="5" customFormat="1" x14ac:dyDescent="0.35">
      <c r="A56" s="4"/>
      <c r="B56" s="4"/>
      <c r="C56" s="4"/>
      <c r="D56" s="4"/>
      <c r="E56" s="4"/>
      <c r="F56" s="1"/>
      <c r="G56" s="1"/>
      <c r="H56" s="4"/>
      <c r="I56" s="4"/>
      <c r="J56" s="4"/>
      <c r="K56" s="4"/>
      <c r="L56" s="4"/>
      <c r="M56" s="4"/>
      <c r="N56" s="4"/>
      <c r="O56" s="4"/>
      <c r="P56" s="4"/>
      <c r="Q56" s="4"/>
      <c r="R56" s="4"/>
      <c r="S56" s="68"/>
      <c r="T56" s="4"/>
      <c r="U56" s="155"/>
      <c r="V56" s="68"/>
      <c r="W56" s="68"/>
      <c r="X56" s="68"/>
      <c r="Y56" s="68"/>
      <c r="Z56" s="68"/>
      <c r="AA56" s="1"/>
      <c r="AB56" s="1"/>
      <c r="AC56" s="68"/>
      <c r="AD56" s="23"/>
      <c r="AE56" s="4"/>
      <c r="AF56" s="152"/>
      <c r="AG56" s="4"/>
      <c r="AH56" s="68"/>
      <c r="AI56" s="4"/>
      <c r="AJ56" s="68"/>
      <c r="AK56" s="4"/>
      <c r="AL56" s="68"/>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row>
    <row r="57" spans="1:270" s="5" customFormat="1" x14ac:dyDescent="0.35">
      <c r="A57" s="4"/>
      <c r="B57" s="4"/>
      <c r="C57" s="4"/>
      <c r="D57" s="4"/>
      <c r="E57" s="4"/>
      <c r="F57" s="1"/>
      <c r="G57" s="1"/>
      <c r="H57" s="4"/>
      <c r="I57" s="4"/>
      <c r="J57" s="4"/>
      <c r="K57" s="4"/>
      <c r="L57" s="4"/>
      <c r="M57" s="4"/>
      <c r="N57" s="4"/>
      <c r="O57" s="4"/>
      <c r="P57" s="4"/>
      <c r="Q57" s="4"/>
      <c r="R57" s="4"/>
      <c r="S57" s="68"/>
      <c r="T57" s="4"/>
      <c r="U57" s="155"/>
      <c r="V57" s="68"/>
      <c r="W57" s="68"/>
      <c r="X57" s="68"/>
      <c r="Y57" s="68"/>
      <c r="Z57" s="68"/>
      <c r="AA57" s="1"/>
      <c r="AB57" s="1"/>
      <c r="AC57" s="68"/>
      <c r="AD57" s="23"/>
      <c r="AE57" s="4"/>
      <c r="AF57" s="152"/>
      <c r="AG57" s="4"/>
      <c r="AH57" s="68"/>
      <c r="AI57" s="4"/>
      <c r="AJ57" s="68"/>
      <c r="AK57" s="4"/>
      <c r="AL57" s="68"/>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row>
    <row r="58" spans="1:270" s="5" customFormat="1" x14ac:dyDescent="0.35">
      <c r="A58" s="4"/>
      <c r="B58" s="4"/>
      <c r="C58" s="4"/>
      <c r="D58" s="4"/>
      <c r="E58" s="4"/>
      <c r="F58" s="1"/>
      <c r="G58" s="1"/>
      <c r="H58" s="4"/>
      <c r="I58" s="4"/>
      <c r="J58" s="4"/>
      <c r="K58" s="4"/>
      <c r="L58" s="4"/>
      <c r="M58" s="4"/>
      <c r="N58" s="4"/>
      <c r="O58" s="4"/>
      <c r="P58" s="4"/>
      <c r="Q58" s="4"/>
      <c r="R58" s="4"/>
      <c r="S58" s="68"/>
      <c r="T58" s="4"/>
      <c r="U58" s="155"/>
      <c r="V58" s="68"/>
      <c r="W58" s="68"/>
      <c r="X58" s="68"/>
      <c r="Y58" s="68"/>
      <c r="Z58" s="68"/>
      <c r="AA58" s="1"/>
      <c r="AB58" s="1"/>
      <c r="AC58" s="68"/>
      <c r="AD58" s="23"/>
      <c r="AE58" s="4"/>
      <c r="AF58" s="152"/>
      <c r="AG58" s="4"/>
      <c r="AH58" s="68"/>
      <c r="AI58" s="4"/>
      <c r="AJ58" s="68"/>
      <c r="AK58" s="4"/>
      <c r="AL58" s="68"/>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row>
    <row r="59" spans="1:270" s="5" customFormat="1" x14ac:dyDescent="0.35">
      <c r="A59" s="4"/>
      <c r="B59" s="4"/>
      <c r="C59" s="4"/>
      <c r="D59" s="4"/>
      <c r="E59" s="4"/>
      <c r="F59" s="1"/>
      <c r="G59" s="1"/>
      <c r="H59" s="4"/>
      <c r="I59" s="4"/>
      <c r="J59" s="4"/>
      <c r="K59" s="4"/>
      <c r="L59" s="4"/>
      <c r="M59" s="4"/>
      <c r="N59" s="4"/>
      <c r="O59" s="4"/>
      <c r="P59" s="4"/>
      <c r="Q59" s="4"/>
      <c r="R59" s="4"/>
      <c r="S59" s="68"/>
      <c r="T59" s="4"/>
      <c r="U59" s="155"/>
      <c r="V59" s="68"/>
      <c r="W59" s="68"/>
      <c r="X59" s="68"/>
      <c r="Y59" s="68"/>
      <c r="Z59" s="68"/>
      <c r="AA59" s="1"/>
      <c r="AB59" s="1"/>
      <c r="AC59" s="68"/>
      <c r="AD59" s="23"/>
      <c r="AE59" s="4"/>
      <c r="AF59" s="152"/>
      <c r="AG59" s="4"/>
      <c r="AH59" s="68"/>
      <c r="AI59" s="4"/>
      <c r="AJ59" s="68"/>
      <c r="AK59" s="4"/>
      <c r="AL59" s="68"/>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row>
    <row r="60" spans="1:270" s="5" customFormat="1" x14ac:dyDescent="0.35">
      <c r="A60" s="4"/>
      <c r="B60" s="4"/>
      <c r="C60" s="4"/>
      <c r="D60" s="4"/>
      <c r="E60" s="4"/>
      <c r="F60" s="1"/>
      <c r="G60" s="1"/>
      <c r="H60" s="4"/>
      <c r="I60" s="4"/>
      <c r="J60" s="4"/>
      <c r="K60" s="4"/>
      <c r="L60" s="4"/>
      <c r="M60" s="4"/>
      <c r="N60" s="4"/>
      <c r="O60" s="4"/>
      <c r="P60" s="4"/>
      <c r="Q60" s="4"/>
      <c r="R60" s="4"/>
      <c r="S60" s="68"/>
      <c r="T60" s="4"/>
      <c r="U60" s="155"/>
      <c r="V60" s="68"/>
      <c r="W60" s="68"/>
      <c r="X60" s="68"/>
      <c r="Y60" s="68"/>
      <c r="Z60" s="68"/>
      <c r="AA60" s="1"/>
      <c r="AB60" s="1"/>
      <c r="AC60" s="68"/>
      <c r="AD60" s="23"/>
      <c r="AE60" s="4"/>
      <c r="AF60" s="152"/>
      <c r="AG60" s="4"/>
      <c r="AH60" s="68"/>
      <c r="AI60" s="4"/>
      <c r="AJ60" s="68"/>
      <c r="AK60" s="4"/>
      <c r="AL60" s="68"/>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row>
    <row r="61" spans="1:270" s="5" customFormat="1" x14ac:dyDescent="0.35">
      <c r="A61" s="4"/>
      <c r="B61" s="4"/>
      <c r="C61" s="4"/>
      <c r="D61" s="4"/>
      <c r="E61" s="4"/>
      <c r="F61" s="1"/>
      <c r="G61" s="1"/>
      <c r="H61" s="4"/>
      <c r="I61" s="4"/>
      <c r="J61" s="4"/>
      <c r="K61" s="4"/>
      <c r="L61" s="4"/>
      <c r="M61" s="4"/>
      <c r="N61" s="4"/>
      <c r="O61" s="4"/>
      <c r="P61" s="4"/>
      <c r="Q61" s="4"/>
      <c r="R61" s="4"/>
      <c r="S61" s="68"/>
      <c r="T61" s="4"/>
      <c r="U61" s="155"/>
      <c r="V61" s="68"/>
      <c r="W61" s="68"/>
      <c r="X61" s="68"/>
      <c r="Y61" s="68"/>
      <c r="Z61" s="68"/>
      <c r="AA61" s="1"/>
      <c r="AB61" s="1"/>
      <c r="AC61" s="68"/>
      <c r="AD61" s="23"/>
      <c r="AE61" s="4"/>
      <c r="AF61" s="152"/>
      <c r="AG61" s="4"/>
      <c r="AH61" s="68"/>
      <c r="AI61" s="4"/>
      <c r="AJ61" s="68"/>
      <c r="AK61" s="4"/>
      <c r="AL61" s="68"/>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row>
    <row r="62" spans="1:270" s="5" customFormat="1" x14ac:dyDescent="0.35">
      <c r="A62" s="4"/>
      <c r="B62" s="4"/>
      <c r="C62" s="4"/>
      <c r="D62" s="4"/>
      <c r="E62" s="4"/>
      <c r="F62" s="1"/>
      <c r="G62" s="1"/>
      <c r="H62" s="4"/>
      <c r="I62" s="4"/>
      <c r="J62" s="4"/>
      <c r="K62" s="4"/>
      <c r="L62" s="4"/>
      <c r="M62" s="4"/>
      <c r="N62" s="4"/>
      <c r="O62" s="4"/>
      <c r="P62" s="4"/>
      <c r="Q62" s="4"/>
      <c r="R62" s="4"/>
      <c r="S62" s="68"/>
      <c r="T62" s="4"/>
      <c r="U62" s="155"/>
      <c r="V62" s="68"/>
      <c r="W62" s="68"/>
      <c r="X62" s="68"/>
      <c r="Y62" s="68"/>
      <c r="Z62" s="68"/>
      <c r="AA62" s="1"/>
      <c r="AB62" s="1"/>
      <c r="AC62" s="68"/>
      <c r="AD62" s="23"/>
      <c r="AE62" s="4"/>
      <c r="AF62" s="152"/>
      <c r="AG62" s="4"/>
      <c r="AH62" s="68"/>
      <c r="AI62" s="4"/>
      <c r="AJ62" s="68"/>
      <c r="AK62" s="4"/>
      <c r="AL62" s="68"/>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row>
    <row r="63" spans="1:270" s="5" customFormat="1" x14ac:dyDescent="0.35">
      <c r="A63" s="4"/>
      <c r="B63" s="4"/>
      <c r="C63" s="4"/>
      <c r="D63" s="4"/>
      <c r="E63" s="4"/>
      <c r="F63" s="1"/>
      <c r="G63" s="1"/>
      <c r="H63" s="4"/>
      <c r="I63" s="4"/>
      <c r="J63" s="4"/>
      <c r="K63" s="4"/>
      <c r="L63" s="4"/>
      <c r="M63" s="4"/>
      <c r="N63" s="4"/>
      <c r="O63" s="4"/>
      <c r="P63" s="4"/>
      <c r="Q63" s="4"/>
      <c r="R63" s="4"/>
      <c r="S63" s="68"/>
      <c r="T63" s="4"/>
      <c r="U63" s="155"/>
      <c r="V63" s="68"/>
      <c r="W63" s="68"/>
      <c r="X63" s="68"/>
      <c r="Y63" s="68"/>
      <c r="Z63" s="68"/>
      <c r="AA63" s="1"/>
      <c r="AB63" s="1"/>
      <c r="AC63" s="68"/>
      <c r="AD63" s="23"/>
      <c r="AE63" s="4"/>
      <c r="AF63" s="152"/>
      <c r="AG63" s="4"/>
      <c r="AH63" s="68"/>
      <c r="AI63" s="4"/>
      <c r="AJ63" s="68"/>
      <c r="AK63" s="4"/>
      <c r="AL63" s="68"/>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row>
    <row r="64" spans="1:270" s="5" customFormat="1" x14ac:dyDescent="0.35">
      <c r="A64" s="4"/>
      <c r="B64" s="4"/>
      <c r="C64" s="4"/>
      <c r="D64" s="4"/>
      <c r="E64" s="4"/>
      <c r="F64" s="1"/>
      <c r="G64" s="1"/>
      <c r="H64" s="4"/>
      <c r="I64" s="4"/>
      <c r="J64" s="4"/>
      <c r="K64" s="4"/>
      <c r="L64" s="4"/>
      <c r="M64" s="4"/>
      <c r="N64" s="4"/>
      <c r="O64" s="4"/>
      <c r="P64" s="4"/>
      <c r="Q64" s="4"/>
      <c r="R64" s="4"/>
      <c r="S64" s="68"/>
      <c r="T64" s="4"/>
      <c r="U64" s="155"/>
      <c r="V64" s="68"/>
      <c r="W64" s="68"/>
      <c r="X64" s="68"/>
      <c r="Y64" s="68"/>
      <c r="Z64" s="68"/>
      <c r="AA64" s="1"/>
      <c r="AB64" s="1"/>
      <c r="AC64" s="68"/>
      <c r="AD64" s="23"/>
      <c r="AE64" s="4"/>
      <c r="AF64" s="152"/>
      <c r="AG64" s="4"/>
      <c r="AH64" s="68"/>
      <c r="AI64" s="4"/>
      <c r="AJ64" s="68"/>
      <c r="AK64" s="4"/>
      <c r="AL64" s="68"/>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row>
    <row r="65" spans="1:270" s="5" customFormat="1" x14ac:dyDescent="0.35">
      <c r="A65" s="4"/>
      <c r="B65" s="4"/>
      <c r="C65" s="4"/>
      <c r="D65" s="4"/>
      <c r="E65" s="4"/>
      <c r="F65" s="1"/>
      <c r="G65" s="1"/>
      <c r="H65" s="4"/>
      <c r="I65" s="4"/>
      <c r="J65" s="4"/>
      <c r="K65" s="4"/>
      <c r="L65" s="4"/>
      <c r="M65" s="4"/>
      <c r="N65" s="4"/>
      <c r="O65" s="4"/>
      <c r="P65" s="4"/>
      <c r="Q65" s="4"/>
      <c r="R65" s="4"/>
      <c r="S65" s="68"/>
      <c r="T65" s="4"/>
      <c r="U65" s="155"/>
      <c r="V65" s="68"/>
      <c r="W65" s="68"/>
      <c r="X65" s="68"/>
      <c r="Y65" s="68"/>
      <c r="Z65" s="68"/>
      <c r="AA65" s="1"/>
      <c r="AB65" s="1"/>
      <c r="AC65" s="68"/>
      <c r="AD65" s="23"/>
      <c r="AE65" s="4"/>
      <c r="AF65" s="152"/>
      <c r="AG65" s="4"/>
      <c r="AH65" s="68"/>
      <c r="AI65" s="4"/>
      <c r="AJ65" s="68"/>
      <c r="AK65" s="4"/>
      <c r="AL65" s="68"/>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row>
    <row r="66" spans="1:270" s="5" customFormat="1" x14ac:dyDescent="0.35">
      <c r="A66" s="4"/>
      <c r="B66" s="4"/>
      <c r="C66" s="4"/>
      <c r="D66" s="4"/>
      <c r="E66" s="4"/>
      <c r="F66" s="1"/>
      <c r="G66" s="1"/>
      <c r="H66" s="4"/>
      <c r="I66" s="4"/>
      <c r="J66" s="4"/>
      <c r="K66" s="4"/>
      <c r="L66" s="4"/>
      <c r="M66" s="4"/>
      <c r="N66" s="4"/>
      <c r="O66" s="4"/>
      <c r="P66" s="4"/>
      <c r="Q66" s="4"/>
      <c r="R66" s="4"/>
      <c r="S66" s="68"/>
      <c r="T66" s="4"/>
      <c r="U66" s="155"/>
      <c r="V66" s="68"/>
      <c r="W66" s="68"/>
      <c r="X66" s="68"/>
      <c r="Y66" s="68"/>
      <c r="Z66" s="68"/>
      <c r="AA66" s="1"/>
      <c r="AB66" s="1"/>
      <c r="AC66" s="68"/>
      <c r="AD66" s="23"/>
      <c r="AE66" s="4"/>
      <c r="AF66" s="152"/>
      <c r="AG66" s="4"/>
      <c r="AH66" s="68"/>
      <c r="AI66" s="4"/>
      <c r="AJ66" s="68"/>
      <c r="AK66" s="4"/>
      <c r="AL66" s="68"/>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row>
    <row r="67" spans="1:270" s="5" customFormat="1" x14ac:dyDescent="0.35">
      <c r="A67" s="4"/>
      <c r="B67" s="4"/>
      <c r="C67" s="4"/>
      <c r="D67" s="4"/>
      <c r="E67" s="4"/>
      <c r="F67" s="1"/>
      <c r="G67" s="1"/>
      <c r="H67" s="4"/>
      <c r="I67" s="4"/>
      <c r="J67" s="4"/>
      <c r="K67" s="4"/>
      <c r="L67" s="4"/>
      <c r="M67" s="4"/>
      <c r="N67" s="4"/>
      <c r="O67" s="4"/>
      <c r="P67" s="4"/>
      <c r="Q67" s="4"/>
      <c r="R67" s="4"/>
      <c r="S67" s="68"/>
      <c r="T67" s="4"/>
      <c r="U67" s="155"/>
      <c r="V67" s="68"/>
      <c r="W67" s="68"/>
      <c r="X67" s="68"/>
      <c r="Y67" s="68"/>
      <c r="Z67" s="68"/>
      <c r="AA67" s="1"/>
      <c r="AB67" s="1"/>
      <c r="AC67" s="68"/>
      <c r="AD67" s="23"/>
      <c r="AE67" s="4"/>
      <c r="AF67" s="152"/>
      <c r="AG67" s="4"/>
      <c r="AH67" s="68"/>
      <c r="AI67" s="4"/>
      <c r="AJ67" s="68"/>
      <c r="AK67" s="4"/>
      <c r="AL67" s="68"/>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row>
    <row r="68" spans="1:270" s="5" customFormat="1" x14ac:dyDescent="0.35">
      <c r="A68" s="4"/>
      <c r="B68" s="4"/>
      <c r="C68" s="4"/>
      <c r="D68" s="4"/>
      <c r="E68" s="4"/>
      <c r="F68" s="1"/>
      <c r="G68" s="1"/>
      <c r="H68" s="4"/>
      <c r="I68" s="4"/>
      <c r="J68" s="4"/>
      <c r="K68" s="4"/>
      <c r="L68" s="4"/>
      <c r="M68" s="4"/>
      <c r="N68" s="4"/>
      <c r="O68" s="4"/>
      <c r="P68" s="4"/>
      <c r="Q68" s="4"/>
      <c r="R68" s="4"/>
      <c r="S68" s="68"/>
      <c r="T68" s="4"/>
      <c r="U68" s="155"/>
      <c r="V68" s="68"/>
      <c r="W68" s="68"/>
      <c r="X68" s="68"/>
      <c r="Y68" s="68"/>
      <c r="Z68" s="68"/>
      <c r="AA68" s="1"/>
      <c r="AB68" s="1"/>
      <c r="AC68" s="68"/>
      <c r="AD68" s="23"/>
      <c r="AE68" s="4"/>
      <c r="AF68" s="152"/>
      <c r="AG68" s="4"/>
      <c r="AH68" s="68"/>
      <c r="AI68" s="4"/>
      <c r="AJ68" s="68"/>
      <c r="AK68" s="4"/>
      <c r="AL68" s="68"/>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row>
    <row r="69" spans="1:270" s="5" customFormat="1" x14ac:dyDescent="0.35">
      <c r="A69" s="4"/>
      <c r="B69" s="4"/>
      <c r="C69" s="4"/>
      <c r="D69" s="4"/>
      <c r="E69" s="4"/>
      <c r="F69" s="1"/>
      <c r="G69" s="1"/>
      <c r="H69" s="4"/>
      <c r="I69" s="4"/>
      <c r="J69" s="4"/>
      <c r="K69" s="4"/>
      <c r="L69" s="4"/>
      <c r="M69" s="4"/>
      <c r="N69" s="4"/>
      <c r="O69" s="4"/>
      <c r="P69" s="4"/>
      <c r="Q69" s="4"/>
      <c r="R69" s="4"/>
      <c r="S69" s="68"/>
      <c r="T69" s="4"/>
      <c r="U69" s="155"/>
      <c r="V69" s="68"/>
      <c r="W69" s="68"/>
      <c r="X69" s="68"/>
      <c r="Y69" s="68"/>
      <c r="Z69" s="68"/>
      <c r="AA69" s="1"/>
      <c r="AB69" s="1"/>
      <c r="AC69" s="68"/>
      <c r="AD69" s="23"/>
      <c r="AE69" s="4"/>
      <c r="AF69" s="152"/>
      <c r="AG69" s="4"/>
      <c r="AH69" s="68"/>
      <c r="AI69" s="4"/>
      <c r="AJ69" s="68"/>
      <c r="AK69" s="4"/>
      <c r="AL69" s="68"/>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row>
    <row r="70" spans="1:270" s="5" customFormat="1" x14ac:dyDescent="0.35">
      <c r="A70" s="4"/>
      <c r="B70" s="4"/>
      <c r="C70" s="4"/>
      <c r="D70" s="4"/>
      <c r="E70" s="4"/>
      <c r="F70" s="1"/>
      <c r="G70" s="1"/>
      <c r="H70" s="4"/>
      <c r="I70" s="4"/>
      <c r="J70" s="4"/>
      <c r="K70" s="4"/>
      <c r="L70" s="4"/>
      <c r="M70" s="4"/>
      <c r="N70" s="4"/>
      <c r="O70" s="4"/>
      <c r="P70" s="4"/>
      <c r="Q70" s="4"/>
      <c r="R70" s="4"/>
      <c r="S70" s="68"/>
      <c r="T70" s="4"/>
      <c r="U70" s="155"/>
      <c r="V70" s="68"/>
      <c r="W70" s="68"/>
      <c r="X70" s="68"/>
      <c r="Y70" s="68"/>
      <c r="Z70" s="68"/>
      <c r="AA70" s="1"/>
      <c r="AB70" s="1"/>
      <c r="AC70" s="68"/>
      <c r="AD70" s="23"/>
      <c r="AE70" s="4"/>
      <c r="AF70" s="152"/>
      <c r="AG70" s="4"/>
      <c r="AH70" s="68"/>
      <c r="AI70" s="4"/>
      <c r="AJ70" s="68"/>
      <c r="AK70" s="4"/>
      <c r="AL70" s="68"/>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row>
    <row r="71" spans="1:270" s="5" customFormat="1" x14ac:dyDescent="0.35">
      <c r="A71" s="4"/>
      <c r="B71" s="4"/>
      <c r="C71" s="4"/>
      <c r="D71" s="4"/>
      <c r="E71" s="4"/>
      <c r="F71" s="1"/>
      <c r="G71" s="1"/>
      <c r="H71" s="4"/>
      <c r="I71" s="4"/>
      <c r="J71" s="4"/>
      <c r="K71" s="4"/>
      <c r="L71" s="4"/>
      <c r="M71" s="4"/>
      <c r="N71" s="4"/>
      <c r="O71" s="4"/>
      <c r="P71" s="4"/>
      <c r="Q71" s="4"/>
      <c r="R71" s="4"/>
      <c r="S71" s="68"/>
      <c r="T71" s="4"/>
      <c r="U71" s="155"/>
      <c r="V71" s="68"/>
      <c r="W71" s="68"/>
      <c r="X71" s="68"/>
      <c r="Y71" s="68"/>
      <c r="Z71" s="68"/>
      <c r="AA71" s="1"/>
      <c r="AB71" s="1"/>
      <c r="AC71" s="68"/>
      <c r="AD71" s="23"/>
      <c r="AE71" s="4"/>
      <c r="AF71" s="152"/>
      <c r="AG71" s="4"/>
      <c r="AH71" s="68"/>
      <c r="AI71" s="4"/>
      <c r="AJ71" s="68"/>
      <c r="AK71" s="4"/>
      <c r="AL71" s="68"/>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row>
    <row r="72" spans="1:270" s="5" customFormat="1" x14ac:dyDescent="0.35">
      <c r="A72" s="4"/>
      <c r="B72" s="4"/>
      <c r="C72" s="4"/>
      <c r="D72" s="4"/>
      <c r="E72" s="4"/>
      <c r="F72" s="1"/>
      <c r="G72" s="1"/>
      <c r="H72" s="4"/>
      <c r="I72" s="4"/>
      <c r="J72" s="4"/>
      <c r="K72" s="4"/>
      <c r="L72" s="4"/>
      <c r="M72" s="4"/>
      <c r="N72" s="4"/>
      <c r="O72" s="4"/>
      <c r="P72" s="4"/>
      <c r="Q72" s="4"/>
      <c r="R72" s="4"/>
      <c r="S72" s="68"/>
      <c r="T72" s="4"/>
      <c r="U72" s="155"/>
      <c r="V72" s="68"/>
      <c r="W72" s="68"/>
      <c r="X72" s="68"/>
      <c r="Y72" s="68"/>
      <c r="Z72" s="68"/>
      <c r="AA72" s="1"/>
      <c r="AB72" s="1"/>
      <c r="AC72" s="68"/>
      <c r="AD72" s="23"/>
      <c r="AE72" s="4"/>
      <c r="AF72" s="152"/>
      <c r="AG72" s="4"/>
      <c r="AH72" s="68"/>
      <c r="AI72" s="4"/>
      <c r="AJ72" s="68"/>
      <c r="AK72" s="4"/>
      <c r="AL72" s="68"/>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row>
    <row r="73" spans="1:270" s="5" customFormat="1" x14ac:dyDescent="0.35">
      <c r="A73" s="4"/>
      <c r="B73" s="4"/>
      <c r="C73" s="4"/>
      <c r="D73" s="4"/>
      <c r="E73" s="4"/>
      <c r="F73" s="1"/>
      <c r="G73" s="1"/>
      <c r="H73" s="4"/>
      <c r="I73" s="4"/>
      <c r="J73" s="4"/>
      <c r="K73" s="4"/>
      <c r="L73" s="4"/>
      <c r="M73" s="4"/>
      <c r="N73" s="4"/>
      <c r="O73" s="4"/>
      <c r="P73" s="4"/>
      <c r="Q73" s="4"/>
      <c r="R73" s="4"/>
      <c r="S73" s="68"/>
      <c r="T73" s="4"/>
      <c r="U73" s="155"/>
      <c r="V73" s="68"/>
      <c r="W73" s="68"/>
      <c r="X73" s="68"/>
      <c r="Y73" s="68"/>
      <c r="Z73" s="68"/>
      <c r="AA73" s="1"/>
      <c r="AB73" s="1"/>
      <c r="AC73" s="68"/>
      <c r="AD73" s="23"/>
      <c r="AE73" s="4"/>
      <c r="AF73" s="152"/>
      <c r="AG73" s="4"/>
      <c r="AH73" s="68"/>
      <c r="AI73" s="4"/>
      <c r="AJ73" s="68"/>
      <c r="AK73" s="4"/>
      <c r="AL73" s="68"/>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row>
    <row r="74" spans="1:270" s="5" customFormat="1" x14ac:dyDescent="0.35">
      <c r="A74" s="4"/>
      <c r="B74" s="4"/>
      <c r="C74" s="4"/>
      <c r="D74" s="4"/>
      <c r="E74" s="4"/>
      <c r="F74" s="1"/>
      <c r="G74" s="1"/>
      <c r="H74" s="4"/>
      <c r="I74" s="4"/>
      <c r="J74" s="4"/>
      <c r="K74" s="4"/>
      <c r="L74" s="4"/>
      <c r="M74" s="4"/>
      <c r="N74" s="4"/>
      <c r="O74" s="4"/>
      <c r="P74" s="4"/>
      <c r="Q74" s="4"/>
      <c r="R74" s="4"/>
      <c r="S74" s="68"/>
      <c r="T74" s="4"/>
      <c r="U74" s="155"/>
      <c r="V74" s="68"/>
      <c r="W74" s="68"/>
      <c r="X74" s="68"/>
      <c r="Y74" s="68"/>
      <c r="Z74" s="68"/>
      <c r="AA74" s="1"/>
      <c r="AB74" s="1"/>
      <c r="AC74" s="68"/>
      <c r="AD74" s="23"/>
      <c r="AE74" s="4"/>
      <c r="AF74" s="152"/>
      <c r="AG74" s="4"/>
      <c r="AH74" s="68"/>
      <c r="AI74" s="4"/>
      <c r="AJ74" s="68"/>
      <c r="AK74" s="4"/>
      <c r="AL74" s="68"/>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row>
    <row r="75" spans="1:270" s="5" customFormat="1" x14ac:dyDescent="0.35">
      <c r="A75" s="4"/>
      <c r="B75" s="4"/>
      <c r="C75" s="4"/>
      <c r="D75" s="4"/>
      <c r="E75" s="4"/>
      <c r="F75" s="1"/>
      <c r="G75" s="1"/>
      <c r="H75" s="4"/>
      <c r="I75" s="4"/>
      <c r="J75" s="4"/>
      <c r="K75" s="4"/>
      <c r="L75" s="4"/>
      <c r="M75" s="4"/>
      <c r="N75" s="4"/>
      <c r="O75" s="4"/>
      <c r="P75" s="4"/>
      <c r="Q75" s="4"/>
      <c r="R75" s="4"/>
      <c r="S75" s="68"/>
      <c r="T75" s="4"/>
      <c r="U75" s="155"/>
      <c r="V75" s="68"/>
      <c r="W75" s="68"/>
      <c r="X75" s="68"/>
      <c r="Y75" s="68"/>
      <c r="Z75" s="68"/>
      <c r="AA75" s="1"/>
      <c r="AB75" s="1"/>
      <c r="AC75" s="68"/>
      <c r="AD75" s="23"/>
      <c r="AE75" s="4"/>
      <c r="AF75" s="152"/>
      <c r="AG75" s="4"/>
      <c r="AH75" s="68"/>
      <c r="AI75" s="4"/>
      <c r="AJ75" s="68"/>
      <c r="AK75" s="4"/>
      <c r="AL75" s="68"/>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row>
    <row r="76" spans="1:270" s="5" customFormat="1" x14ac:dyDescent="0.35">
      <c r="A76" s="4"/>
      <c r="B76" s="4"/>
      <c r="C76" s="4"/>
      <c r="D76" s="4"/>
      <c r="E76" s="4"/>
      <c r="F76" s="1"/>
      <c r="G76" s="1"/>
      <c r="H76" s="4"/>
      <c r="I76" s="4"/>
      <c r="J76" s="4"/>
      <c r="K76" s="4"/>
      <c r="L76" s="4"/>
      <c r="M76" s="4"/>
      <c r="N76" s="4"/>
      <c r="O76" s="4"/>
      <c r="P76" s="4"/>
      <c r="Q76" s="4"/>
      <c r="R76" s="4"/>
      <c r="S76" s="68"/>
      <c r="T76" s="4"/>
      <c r="U76" s="155"/>
      <c r="V76" s="68"/>
      <c r="W76" s="68"/>
      <c r="X76" s="68"/>
      <c r="Y76" s="68"/>
      <c r="Z76" s="68"/>
      <c r="AA76" s="1"/>
      <c r="AB76" s="1"/>
      <c r="AC76" s="68"/>
      <c r="AD76" s="23"/>
      <c r="AE76" s="4"/>
      <c r="AF76" s="152"/>
      <c r="AG76" s="4"/>
      <c r="AH76" s="68"/>
      <c r="AI76" s="4"/>
      <c r="AJ76" s="68"/>
      <c r="AK76" s="4"/>
      <c r="AL76" s="68"/>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row>
    <row r="77" spans="1:270" s="5" customFormat="1" x14ac:dyDescent="0.35">
      <c r="A77" s="4"/>
      <c r="B77" s="4"/>
      <c r="C77" s="4"/>
      <c r="D77" s="4"/>
      <c r="E77" s="4"/>
      <c r="F77" s="1"/>
      <c r="G77" s="1"/>
      <c r="H77" s="4"/>
      <c r="I77" s="4"/>
      <c r="J77" s="4"/>
      <c r="K77" s="4"/>
      <c r="L77" s="4"/>
      <c r="M77" s="4"/>
      <c r="N77" s="4"/>
      <c r="O77" s="4"/>
      <c r="P77" s="4"/>
      <c r="Q77" s="4"/>
      <c r="R77" s="4"/>
      <c r="S77" s="68"/>
      <c r="T77" s="4"/>
      <c r="U77" s="155"/>
      <c r="V77" s="68"/>
      <c r="W77" s="68"/>
      <c r="X77" s="68"/>
      <c r="Y77" s="68"/>
      <c r="Z77" s="68"/>
      <c r="AA77" s="1"/>
      <c r="AB77" s="1"/>
      <c r="AC77" s="68"/>
      <c r="AD77" s="23"/>
      <c r="AE77" s="4"/>
      <c r="AF77" s="152"/>
      <c r="AG77" s="4"/>
      <c r="AH77" s="68"/>
      <c r="AI77" s="4"/>
      <c r="AJ77" s="68"/>
      <c r="AK77" s="4"/>
      <c r="AL77" s="68"/>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row>
    <row r="78" spans="1:270" s="5" customFormat="1" x14ac:dyDescent="0.35">
      <c r="A78" s="4"/>
      <c r="B78" s="4"/>
      <c r="C78" s="4"/>
      <c r="D78" s="4"/>
      <c r="E78" s="4"/>
      <c r="F78" s="1"/>
      <c r="G78" s="1"/>
      <c r="H78" s="4"/>
      <c r="I78" s="4"/>
      <c r="J78" s="4"/>
      <c r="K78" s="4"/>
      <c r="L78" s="4"/>
      <c r="M78" s="4"/>
      <c r="N78" s="4"/>
      <c r="O78" s="4"/>
      <c r="P78" s="4"/>
      <c r="Q78" s="4"/>
      <c r="R78" s="4"/>
      <c r="S78" s="68"/>
      <c r="T78" s="4"/>
      <c r="U78" s="155"/>
      <c r="V78" s="68"/>
      <c r="W78" s="68"/>
      <c r="X78" s="68"/>
      <c r="Y78" s="68"/>
      <c r="Z78" s="68"/>
      <c r="AA78" s="1"/>
      <c r="AB78" s="1"/>
      <c r="AC78" s="68"/>
      <c r="AD78" s="23"/>
      <c r="AE78" s="4"/>
      <c r="AF78" s="152"/>
      <c r="AG78" s="4"/>
      <c r="AH78" s="68"/>
      <c r="AI78" s="4"/>
      <c r="AJ78" s="68"/>
      <c r="AK78" s="4"/>
      <c r="AL78" s="68"/>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row>
    <row r="79" spans="1:270" s="5" customFormat="1" x14ac:dyDescent="0.35">
      <c r="A79" s="4"/>
      <c r="B79" s="4"/>
      <c r="C79" s="4"/>
      <c r="D79" s="4"/>
      <c r="E79" s="4"/>
      <c r="F79" s="1"/>
      <c r="G79" s="1"/>
      <c r="H79" s="4"/>
      <c r="I79" s="4"/>
      <c r="J79" s="4"/>
      <c r="K79" s="4"/>
      <c r="L79" s="4"/>
      <c r="M79" s="4"/>
      <c r="N79" s="4"/>
      <c r="O79" s="4"/>
      <c r="P79" s="4"/>
      <c r="Q79" s="4"/>
      <c r="R79" s="4"/>
      <c r="S79" s="68"/>
      <c r="T79" s="4"/>
      <c r="U79" s="155"/>
      <c r="V79" s="68"/>
      <c r="W79" s="68"/>
      <c r="X79" s="68"/>
      <c r="Y79" s="68"/>
      <c r="Z79" s="68"/>
      <c r="AA79" s="1"/>
      <c r="AB79" s="1"/>
      <c r="AC79" s="68"/>
      <c r="AD79" s="23"/>
      <c r="AE79" s="4"/>
      <c r="AF79" s="152"/>
      <c r="AG79" s="4"/>
      <c r="AH79" s="68"/>
      <c r="AI79" s="4"/>
      <c r="AJ79" s="68"/>
      <c r="AK79" s="4"/>
      <c r="AL79" s="68"/>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row>
    <row r="80" spans="1:270" s="5" customFormat="1" x14ac:dyDescent="0.35">
      <c r="A80" s="4"/>
      <c r="B80" s="4"/>
      <c r="C80" s="4"/>
      <c r="D80" s="4"/>
      <c r="E80" s="4"/>
      <c r="F80" s="1"/>
      <c r="G80" s="1"/>
      <c r="H80" s="4"/>
      <c r="I80" s="4"/>
      <c r="J80" s="4"/>
      <c r="K80" s="4"/>
      <c r="L80" s="4"/>
      <c r="M80" s="4"/>
      <c r="N80" s="4"/>
      <c r="O80" s="4"/>
      <c r="P80" s="4"/>
      <c r="Q80" s="4"/>
      <c r="R80" s="4"/>
      <c r="S80" s="68"/>
      <c r="T80" s="4"/>
      <c r="U80" s="155"/>
      <c r="V80" s="68"/>
      <c r="W80" s="68"/>
      <c r="X80" s="68"/>
      <c r="Y80" s="68"/>
      <c r="Z80" s="68"/>
      <c r="AA80" s="1"/>
      <c r="AB80" s="1"/>
      <c r="AC80" s="68"/>
      <c r="AD80" s="23"/>
      <c r="AE80" s="4"/>
      <c r="AF80" s="152"/>
      <c r="AG80" s="4"/>
      <c r="AH80" s="68"/>
      <c r="AI80" s="4"/>
      <c r="AJ80" s="68"/>
      <c r="AK80" s="4"/>
      <c r="AL80" s="68"/>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row>
    <row r="81" spans="1:270" s="5" customFormat="1" x14ac:dyDescent="0.35">
      <c r="A81" s="4"/>
      <c r="B81" s="4"/>
      <c r="C81" s="4"/>
      <c r="D81" s="4"/>
      <c r="E81" s="4"/>
      <c r="F81" s="1"/>
      <c r="G81" s="1"/>
      <c r="H81" s="4"/>
      <c r="I81" s="4"/>
      <c r="J81" s="4"/>
      <c r="K81" s="4"/>
      <c r="L81" s="4"/>
      <c r="M81" s="4"/>
      <c r="N81" s="4"/>
      <c r="O81" s="4"/>
      <c r="P81" s="4"/>
      <c r="Q81" s="4"/>
      <c r="R81" s="4"/>
      <c r="S81" s="68"/>
      <c r="T81" s="4"/>
      <c r="U81" s="155"/>
      <c r="V81" s="68"/>
      <c r="W81" s="68"/>
      <c r="X81" s="68"/>
      <c r="Y81" s="68"/>
      <c r="Z81" s="68"/>
      <c r="AA81" s="1"/>
      <c r="AB81" s="1"/>
      <c r="AC81" s="68"/>
      <c r="AD81" s="23"/>
      <c r="AE81" s="4"/>
      <c r="AF81" s="152"/>
      <c r="AG81" s="4"/>
      <c r="AH81" s="68"/>
      <c r="AI81" s="4"/>
      <c r="AJ81" s="68"/>
      <c r="AK81" s="4"/>
      <c r="AL81" s="68"/>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row>
    <row r="82" spans="1:270" s="5" customFormat="1" x14ac:dyDescent="0.35">
      <c r="A82" s="4"/>
      <c r="B82" s="4"/>
      <c r="C82" s="4"/>
      <c r="D82" s="4"/>
      <c r="E82" s="4"/>
      <c r="F82" s="1"/>
      <c r="G82" s="1"/>
      <c r="H82" s="4"/>
      <c r="I82" s="4"/>
      <c r="J82" s="4"/>
      <c r="K82" s="4"/>
      <c r="L82" s="4"/>
      <c r="M82" s="4"/>
      <c r="N82" s="4"/>
      <c r="O82" s="4"/>
      <c r="P82" s="4"/>
      <c r="Q82" s="4"/>
      <c r="R82" s="4"/>
      <c r="S82" s="68"/>
      <c r="T82" s="4"/>
      <c r="U82" s="155"/>
      <c r="V82" s="68"/>
      <c r="W82" s="68"/>
      <c r="X82" s="68"/>
      <c r="Y82" s="68"/>
      <c r="Z82" s="68"/>
      <c r="AA82" s="1"/>
      <c r="AB82" s="1"/>
      <c r="AC82" s="68"/>
      <c r="AD82" s="23"/>
      <c r="AE82" s="4"/>
      <c r="AF82" s="152"/>
      <c r="AG82" s="4"/>
      <c r="AH82" s="68"/>
      <c r="AI82" s="4"/>
      <c r="AJ82" s="68"/>
      <c r="AK82" s="4"/>
      <c r="AL82" s="68"/>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row>
    <row r="83" spans="1:270" s="5" customFormat="1" x14ac:dyDescent="0.35">
      <c r="A83" s="4"/>
      <c r="B83" s="4"/>
      <c r="C83" s="4"/>
      <c r="D83" s="4"/>
      <c r="E83" s="4"/>
      <c r="F83" s="1"/>
      <c r="G83" s="1"/>
      <c r="H83" s="4"/>
      <c r="I83" s="4"/>
      <c r="J83" s="4"/>
      <c r="K83" s="4"/>
      <c r="L83" s="4"/>
      <c r="M83" s="4"/>
      <c r="N83" s="4"/>
      <c r="O83" s="4"/>
      <c r="P83" s="4"/>
      <c r="Q83" s="4"/>
      <c r="R83" s="4"/>
      <c r="S83" s="68"/>
      <c r="T83" s="4"/>
      <c r="U83" s="155"/>
      <c r="V83" s="68"/>
      <c r="W83" s="68"/>
      <c r="X83" s="68"/>
      <c r="Y83" s="68"/>
      <c r="Z83" s="68"/>
      <c r="AA83" s="1"/>
      <c r="AB83" s="1"/>
      <c r="AC83" s="68"/>
      <c r="AD83" s="23"/>
      <c r="AE83" s="4"/>
      <c r="AF83" s="152"/>
      <c r="AG83" s="4"/>
      <c r="AH83" s="68"/>
      <c r="AI83" s="4"/>
      <c r="AJ83" s="68"/>
      <c r="AK83" s="4"/>
      <c r="AL83" s="68"/>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row>
    <row r="84" spans="1:270" s="5" customFormat="1" x14ac:dyDescent="0.35">
      <c r="A84" s="4"/>
      <c r="B84" s="4"/>
      <c r="C84" s="4"/>
      <c r="D84" s="4"/>
      <c r="E84" s="4"/>
      <c r="F84" s="1"/>
      <c r="G84" s="1"/>
      <c r="H84" s="4"/>
      <c r="I84" s="4"/>
      <c r="J84" s="4"/>
      <c r="K84" s="4"/>
      <c r="L84" s="4"/>
      <c r="M84" s="4"/>
      <c r="N84" s="4"/>
      <c r="O84" s="4"/>
      <c r="P84" s="4"/>
      <c r="Q84" s="4"/>
      <c r="R84" s="4"/>
      <c r="S84" s="68"/>
      <c r="T84" s="4"/>
      <c r="U84" s="155"/>
      <c r="V84" s="68"/>
      <c r="W84" s="68"/>
      <c r="X84" s="68"/>
      <c r="Y84" s="68"/>
      <c r="Z84" s="68"/>
      <c r="AA84" s="1"/>
      <c r="AB84" s="1"/>
      <c r="AC84" s="68"/>
      <c r="AD84" s="23"/>
      <c r="AE84" s="4"/>
      <c r="AF84" s="152"/>
      <c r="AG84" s="4"/>
      <c r="AH84" s="68"/>
      <c r="AI84" s="4"/>
      <c r="AJ84" s="68"/>
      <c r="AK84" s="4"/>
      <c r="AL84" s="68"/>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row>
    <row r="85" spans="1:270" s="5" customFormat="1" x14ac:dyDescent="0.35">
      <c r="A85" s="4"/>
      <c r="B85" s="4"/>
      <c r="C85" s="4"/>
      <c r="D85" s="4"/>
      <c r="E85" s="4"/>
      <c r="F85" s="1"/>
      <c r="G85" s="1"/>
      <c r="H85" s="4"/>
      <c r="I85" s="4"/>
      <c r="J85" s="4"/>
      <c r="K85" s="4"/>
      <c r="L85" s="4"/>
      <c r="M85" s="4"/>
      <c r="N85" s="4"/>
      <c r="O85" s="4"/>
      <c r="P85" s="4"/>
      <c r="Q85" s="4"/>
      <c r="R85" s="4"/>
      <c r="S85" s="68"/>
      <c r="T85" s="4"/>
      <c r="U85" s="155"/>
      <c r="V85" s="68"/>
      <c r="W85" s="68"/>
      <c r="X85" s="68"/>
      <c r="Y85" s="68"/>
      <c r="Z85" s="68"/>
      <c r="AA85" s="1"/>
      <c r="AB85" s="1"/>
      <c r="AC85" s="68"/>
      <c r="AD85" s="23"/>
      <c r="AE85" s="4"/>
      <c r="AF85" s="152"/>
      <c r="AG85" s="4"/>
      <c r="AH85" s="68"/>
      <c r="AI85" s="4"/>
      <c r="AJ85" s="68"/>
      <c r="AK85" s="4"/>
      <c r="AL85" s="68"/>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row>
    <row r="86" spans="1:270" s="5" customFormat="1" x14ac:dyDescent="0.35">
      <c r="A86" s="4"/>
      <c r="B86" s="4"/>
      <c r="C86" s="4"/>
      <c r="D86" s="4"/>
      <c r="E86" s="4"/>
      <c r="F86" s="1"/>
      <c r="G86" s="1"/>
      <c r="H86" s="4"/>
      <c r="I86" s="4"/>
      <c r="J86" s="4"/>
      <c r="K86" s="4"/>
      <c r="L86" s="4"/>
      <c r="M86" s="4"/>
      <c r="N86" s="4"/>
      <c r="O86" s="4"/>
      <c r="P86" s="4"/>
      <c r="Q86" s="4"/>
      <c r="R86" s="4"/>
      <c r="S86" s="68"/>
      <c r="T86" s="4"/>
      <c r="U86" s="155"/>
      <c r="V86" s="68"/>
      <c r="W86" s="68"/>
      <c r="X86" s="68"/>
      <c r="Y86" s="68"/>
      <c r="Z86" s="68"/>
      <c r="AA86" s="1"/>
      <c r="AB86" s="1"/>
      <c r="AC86" s="68"/>
      <c r="AD86" s="23"/>
      <c r="AE86" s="4"/>
      <c r="AF86" s="152"/>
      <c r="AG86" s="4"/>
      <c r="AH86" s="68"/>
      <c r="AI86" s="4"/>
      <c r="AJ86" s="68"/>
      <c r="AK86" s="4"/>
      <c r="AL86" s="68"/>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row>
    <row r="87" spans="1:270" s="5" customFormat="1" x14ac:dyDescent="0.35">
      <c r="A87" s="4"/>
      <c r="B87" s="4"/>
      <c r="C87" s="4"/>
      <c r="D87" s="4"/>
      <c r="E87" s="4"/>
      <c r="F87" s="1"/>
      <c r="G87" s="1"/>
      <c r="H87" s="4"/>
      <c r="I87" s="4"/>
      <c r="J87" s="4"/>
      <c r="K87" s="4"/>
      <c r="L87" s="4"/>
      <c r="M87" s="4"/>
      <c r="N87" s="4"/>
      <c r="O87" s="4"/>
      <c r="P87" s="4"/>
      <c r="Q87" s="4"/>
      <c r="R87" s="4"/>
      <c r="S87" s="68"/>
      <c r="T87" s="4"/>
      <c r="U87" s="155"/>
      <c r="V87" s="68"/>
      <c r="W87" s="68"/>
      <c r="X87" s="68"/>
      <c r="Y87" s="68"/>
      <c r="Z87" s="68"/>
      <c r="AA87" s="1"/>
      <c r="AB87" s="1"/>
      <c r="AC87" s="68"/>
      <c r="AD87" s="23"/>
      <c r="AE87" s="4"/>
      <c r="AF87" s="152"/>
      <c r="AG87" s="4"/>
      <c r="AH87" s="68"/>
      <c r="AI87" s="4"/>
      <c r="AJ87" s="68"/>
      <c r="AK87" s="4"/>
      <c r="AL87" s="68"/>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row>
    <row r="88" spans="1:270" s="5" customFormat="1" x14ac:dyDescent="0.35">
      <c r="A88" s="4"/>
      <c r="B88" s="4"/>
      <c r="C88" s="4"/>
      <c r="D88" s="4"/>
      <c r="E88" s="4"/>
      <c r="F88" s="1"/>
      <c r="G88" s="1"/>
      <c r="H88" s="4"/>
      <c r="I88" s="4"/>
      <c r="J88" s="4"/>
      <c r="K88" s="4"/>
      <c r="L88" s="4"/>
      <c r="M88" s="4"/>
      <c r="N88" s="4"/>
      <c r="O88" s="4"/>
      <c r="P88" s="4"/>
      <c r="Q88" s="4"/>
      <c r="R88" s="4"/>
      <c r="S88" s="68"/>
      <c r="T88" s="4"/>
      <c r="U88" s="155"/>
      <c r="V88" s="68"/>
      <c r="W88" s="68"/>
      <c r="X88" s="68"/>
      <c r="Y88" s="68"/>
      <c r="Z88" s="68"/>
      <c r="AA88" s="1"/>
      <c r="AB88" s="1"/>
      <c r="AC88" s="68"/>
      <c r="AD88" s="23"/>
      <c r="AE88" s="4"/>
      <c r="AF88" s="152"/>
      <c r="AG88" s="4"/>
      <c r="AH88" s="68"/>
      <c r="AI88" s="4"/>
      <c r="AJ88" s="68"/>
      <c r="AK88" s="4"/>
      <c r="AL88" s="68"/>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row>
    <row r="89" spans="1:270" s="5" customFormat="1" x14ac:dyDescent="0.35">
      <c r="A89" s="4"/>
      <c r="B89" s="4"/>
      <c r="C89" s="4"/>
      <c r="D89" s="4"/>
      <c r="E89" s="4"/>
      <c r="F89" s="1"/>
      <c r="G89" s="1"/>
      <c r="H89" s="4"/>
      <c r="I89" s="4"/>
      <c r="J89" s="4"/>
      <c r="K89" s="4"/>
      <c r="L89" s="4"/>
      <c r="M89" s="4"/>
      <c r="N89" s="4"/>
      <c r="O89" s="4"/>
      <c r="P89" s="4"/>
      <c r="Q89" s="4"/>
      <c r="R89" s="4"/>
      <c r="S89" s="68"/>
      <c r="T89" s="4"/>
      <c r="U89" s="155"/>
      <c r="V89" s="68"/>
      <c r="W89" s="68"/>
      <c r="X89" s="68"/>
      <c r="Y89" s="68"/>
      <c r="Z89" s="68"/>
      <c r="AA89" s="1"/>
      <c r="AB89" s="1"/>
      <c r="AC89" s="68"/>
      <c r="AD89" s="23"/>
      <c r="AE89" s="4"/>
      <c r="AF89" s="152"/>
      <c r="AG89" s="4"/>
      <c r="AH89" s="68"/>
      <c r="AI89" s="4"/>
      <c r="AJ89" s="68"/>
      <c r="AK89" s="4"/>
      <c r="AL89" s="68"/>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row>
    <row r="90" spans="1:270" s="5" customFormat="1" x14ac:dyDescent="0.35">
      <c r="A90" s="4"/>
      <c r="B90" s="4"/>
      <c r="C90" s="4"/>
      <c r="D90" s="4"/>
      <c r="E90" s="4"/>
      <c r="F90" s="1"/>
      <c r="G90" s="1"/>
      <c r="H90" s="4"/>
      <c r="I90" s="4"/>
      <c r="J90" s="4"/>
      <c r="K90" s="4"/>
      <c r="L90" s="4"/>
      <c r="M90" s="4"/>
      <c r="N90" s="4"/>
      <c r="O90" s="4"/>
      <c r="P90" s="4"/>
      <c r="Q90" s="4"/>
      <c r="R90" s="4"/>
      <c r="S90" s="68"/>
      <c r="T90" s="4"/>
      <c r="U90" s="155"/>
      <c r="V90" s="68"/>
      <c r="W90" s="68"/>
      <c r="X90" s="68"/>
      <c r="Y90" s="68"/>
      <c r="Z90" s="68"/>
      <c r="AA90" s="1"/>
      <c r="AB90" s="1"/>
      <c r="AC90" s="68"/>
      <c r="AD90" s="23"/>
      <c r="AE90" s="4"/>
      <c r="AF90" s="152"/>
      <c r="AG90" s="4"/>
      <c r="AH90" s="68"/>
      <c r="AI90" s="4"/>
      <c r="AJ90" s="68"/>
      <c r="AK90" s="4"/>
      <c r="AL90" s="68"/>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row>
    <row r="91" spans="1:270" s="5" customFormat="1" x14ac:dyDescent="0.35">
      <c r="A91" s="4"/>
      <c r="B91" s="4"/>
      <c r="C91" s="4"/>
      <c r="D91" s="4"/>
      <c r="E91" s="4"/>
      <c r="F91" s="1"/>
      <c r="G91" s="1"/>
      <c r="H91" s="4"/>
      <c r="I91" s="4"/>
      <c r="J91" s="4"/>
      <c r="K91" s="4"/>
      <c r="L91" s="4"/>
      <c r="M91" s="4"/>
      <c r="N91" s="4"/>
      <c r="O91" s="4"/>
      <c r="P91" s="4"/>
      <c r="Q91" s="4"/>
      <c r="R91" s="4"/>
      <c r="S91" s="68"/>
      <c r="T91" s="4"/>
      <c r="U91" s="155"/>
      <c r="V91" s="68"/>
      <c r="W91" s="68"/>
      <c r="X91" s="68"/>
      <c r="Y91" s="68"/>
      <c r="Z91" s="68"/>
      <c r="AA91" s="1"/>
      <c r="AB91" s="1"/>
      <c r="AC91" s="68"/>
      <c r="AD91" s="23"/>
      <c r="AE91" s="4"/>
      <c r="AF91" s="152"/>
      <c r="AG91" s="4"/>
      <c r="AH91" s="68"/>
      <c r="AI91" s="4"/>
      <c r="AJ91" s="68"/>
      <c r="AK91" s="4"/>
      <c r="AL91" s="68"/>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row>
    <row r="92" spans="1:270" s="5" customFormat="1" x14ac:dyDescent="0.35">
      <c r="A92" s="4"/>
      <c r="B92" s="4"/>
      <c r="C92" s="4"/>
      <c r="D92" s="4"/>
      <c r="E92" s="4"/>
      <c r="F92" s="1"/>
      <c r="G92" s="1"/>
      <c r="H92" s="4"/>
      <c r="I92" s="4"/>
      <c r="J92" s="4"/>
      <c r="K92" s="4"/>
      <c r="L92" s="4"/>
      <c r="M92" s="4"/>
      <c r="N92" s="4"/>
      <c r="O92" s="4"/>
      <c r="P92" s="4"/>
      <c r="Q92" s="4"/>
      <c r="R92" s="4"/>
      <c r="S92" s="68"/>
      <c r="T92" s="4"/>
      <c r="U92" s="155"/>
      <c r="V92" s="68"/>
      <c r="W92" s="68"/>
      <c r="X92" s="68"/>
      <c r="Y92" s="68"/>
      <c r="Z92" s="68"/>
      <c r="AA92" s="1"/>
      <c r="AB92" s="1"/>
      <c r="AC92" s="68"/>
      <c r="AD92" s="23"/>
      <c r="AE92" s="4"/>
      <c r="AF92" s="152"/>
      <c r="AG92" s="4"/>
      <c r="AH92" s="68"/>
      <c r="AI92" s="4"/>
      <c r="AJ92" s="68"/>
      <c r="AK92" s="4"/>
      <c r="AL92" s="68"/>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row>
    <row r="93" spans="1:270" s="5" customFormat="1" x14ac:dyDescent="0.35">
      <c r="A93" s="4"/>
      <c r="B93" s="4"/>
      <c r="C93" s="4"/>
      <c r="D93" s="4"/>
      <c r="E93" s="4"/>
      <c r="F93" s="1"/>
      <c r="G93" s="1"/>
      <c r="H93" s="4"/>
      <c r="I93" s="4"/>
      <c r="J93" s="4"/>
      <c r="K93" s="4"/>
      <c r="L93" s="4"/>
      <c r="M93" s="4"/>
      <c r="N93" s="4"/>
      <c r="O93" s="4"/>
      <c r="P93" s="4"/>
      <c r="Q93" s="4"/>
      <c r="R93" s="4"/>
      <c r="S93" s="68"/>
      <c r="T93" s="4"/>
      <c r="U93" s="155"/>
      <c r="V93" s="68"/>
      <c r="W93" s="68"/>
      <c r="X93" s="68"/>
      <c r="Y93" s="68"/>
      <c r="Z93" s="68"/>
      <c r="AA93" s="1"/>
      <c r="AB93" s="1"/>
      <c r="AC93" s="68"/>
      <c r="AD93" s="23"/>
      <c r="AE93" s="4"/>
      <c r="AF93" s="152"/>
      <c r="AG93" s="4"/>
      <c r="AH93" s="68"/>
      <c r="AI93" s="4"/>
      <c r="AJ93" s="68"/>
      <c r="AK93" s="4"/>
      <c r="AL93" s="68"/>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row>
    <row r="94" spans="1:270" s="5" customFormat="1" x14ac:dyDescent="0.35">
      <c r="A94" s="4"/>
      <c r="B94" s="4"/>
      <c r="C94" s="4"/>
      <c r="D94" s="4"/>
      <c r="E94" s="4"/>
      <c r="F94" s="1"/>
      <c r="G94" s="1"/>
      <c r="H94" s="4"/>
      <c r="I94" s="4"/>
      <c r="J94" s="4"/>
      <c r="K94" s="4"/>
      <c r="L94" s="4"/>
      <c r="M94" s="4"/>
      <c r="N94" s="4"/>
      <c r="O94" s="4"/>
      <c r="P94" s="4"/>
      <c r="Q94" s="4"/>
      <c r="R94" s="4"/>
      <c r="S94" s="68"/>
      <c r="T94" s="4"/>
      <c r="U94" s="155"/>
      <c r="V94" s="68"/>
      <c r="W94" s="68"/>
      <c r="X94" s="68"/>
      <c r="Y94" s="68"/>
      <c r="Z94" s="68"/>
      <c r="AA94" s="1"/>
      <c r="AB94" s="1"/>
      <c r="AC94" s="68"/>
      <c r="AD94" s="23"/>
      <c r="AE94" s="4"/>
      <c r="AF94" s="152"/>
      <c r="AG94" s="4"/>
      <c r="AH94" s="68"/>
      <c r="AI94" s="4"/>
      <c r="AJ94" s="68"/>
      <c r="AK94" s="4"/>
      <c r="AL94" s="68"/>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row>
    <row r="95" spans="1:270" s="5" customFormat="1" x14ac:dyDescent="0.35">
      <c r="A95" s="4"/>
      <c r="B95" s="4"/>
      <c r="C95" s="4"/>
      <c r="D95" s="4"/>
      <c r="E95" s="4"/>
      <c r="F95" s="1"/>
      <c r="G95" s="1"/>
      <c r="H95" s="4"/>
      <c r="I95" s="4"/>
      <c r="J95" s="4"/>
      <c r="K95" s="4"/>
      <c r="L95" s="4"/>
      <c r="M95" s="4"/>
      <c r="N95" s="4"/>
      <c r="O95" s="4"/>
      <c r="P95" s="4"/>
      <c r="Q95" s="4"/>
      <c r="R95" s="4"/>
      <c r="S95" s="68"/>
      <c r="T95" s="4"/>
      <c r="U95" s="155"/>
      <c r="V95" s="68"/>
      <c r="W95" s="68"/>
      <c r="X95" s="68"/>
      <c r="Y95" s="68"/>
      <c r="Z95" s="68"/>
      <c r="AA95" s="1"/>
      <c r="AB95" s="1"/>
      <c r="AC95" s="68"/>
      <c r="AD95" s="23"/>
      <c r="AE95" s="4"/>
      <c r="AF95" s="152"/>
      <c r="AG95" s="4"/>
      <c r="AH95" s="68"/>
      <c r="AI95" s="4"/>
      <c r="AJ95" s="68"/>
      <c r="AK95" s="4"/>
      <c r="AL95" s="68"/>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row>
    <row r="96" spans="1:270" s="5" customFormat="1" x14ac:dyDescent="0.35">
      <c r="A96" s="4"/>
      <c r="B96" s="4"/>
      <c r="C96" s="4"/>
      <c r="D96" s="4"/>
      <c r="E96" s="4"/>
      <c r="F96" s="1"/>
      <c r="G96" s="1"/>
      <c r="H96" s="4"/>
      <c r="I96" s="4"/>
      <c r="J96" s="4"/>
      <c r="K96" s="4"/>
      <c r="L96" s="4"/>
      <c r="M96" s="4"/>
      <c r="N96" s="4"/>
      <c r="O96" s="4"/>
      <c r="P96" s="4"/>
      <c r="Q96" s="4"/>
      <c r="R96" s="4"/>
      <c r="S96" s="68"/>
      <c r="T96" s="4"/>
      <c r="U96" s="155"/>
      <c r="V96" s="68"/>
      <c r="W96" s="68"/>
      <c r="X96" s="68"/>
      <c r="Y96" s="68"/>
      <c r="Z96" s="68"/>
      <c r="AA96" s="1"/>
      <c r="AB96" s="1"/>
      <c r="AC96" s="68"/>
      <c r="AD96" s="23"/>
      <c r="AE96" s="4"/>
      <c r="AF96" s="152"/>
      <c r="AG96" s="4"/>
      <c r="AH96" s="68"/>
      <c r="AI96" s="4"/>
      <c r="AJ96" s="68"/>
      <c r="AK96" s="4"/>
      <c r="AL96" s="68"/>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row>
    <row r="97" spans="1:270" s="5" customFormat="1" x14ac:dyDescent="0.35">
      <c r="A97" s="4"/>
      <c r="B97" s="4"/>
      <c r="C97" s="4"/>
      <c r="D97" s="4"/>
      <c r="E97" s="4"/>
      <c r="F97" s="1"/>
      <c r="G97" s="1"/>
      <c r="H97" s="4"/>
      <c r="I97" s="4"/>
      <c r="J97" s="4"/>
      <c r="K97" s="4"/>
      <c r="L97" s="4"/>
      <c r="M97" s="4"/>
      <c r="N97" s="4"/>
      <c r="O97" s="4"/>
      <c r="P97" s="4"/>
      <c r="Q97" s="4"/>
      <c r="R97" s="4"/>
      <c r="S97" s="68"/>
      <c r="T97" s="4"/>
      <c r="U97" s="155"/>
      <c r="V97" s="68"/>
      <c r="W97" s="68"/>
      <c r="X97" s="68"/>
      <c r="Y97" s="68"/>
      <c r="Z97" s="68"/>
      <c r="AA97" s="1"/>
      <c r="AB97" s="1"/>
      <c r="AC97" s="68"/>
      <c r="AD97" s="23"/>
      <c r="AE97" s="4"/>
      <c r="AF97" s="152"/>
      <c r="AG97" s="4"/>
      <c r="AH97" s="68"/>
      <c r="AI97" s="4"/>
      <c r="AJ97" s="68"/>
      <c r="AK97" s="4"/>
      <c r="AL97" s="68"/>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row>
    <row r="98" spans="1:270" s="5" customFormat="1" x14ac:dyDescent="0.35">
      <c r="A98" s="4"/>
      <c r="B98" s="4"/>
      <c r="C98" s="4"/>
      <c r="D98" s="4"/>
      <c r="E98" s="4"/>
      <c r="F98" s="1"/>
      <c r="G98" s="1"/>
      <c r="H98" s="4"/>
      <c r="I98" s="4"/>
      <c r="J98" s="4"/>
      <c r="K98" s="4"/>
      <c r="L98" s="4"/>
      <c r="M98" s="4"/>
      <c r="N98" s="4"/>
      <c r="O98" s="4"/>
      <c r="P98" s="4"/>
      <c r="Q98" s="4"/>
      <c r="R98" s="4"/>
      <c r="S98" s="68"/>
      <c r="T98" s="4"/>
      <c r="U98" s="155"/>
      <c r="V98" s="68"/>
      <c r="W98" s="68"/>
      <c r="X98" s="68"/>
      <c r="Y98" s="68"/>
      <c r="Z98" s="68"/>
      <c r="AA98" s="1"/>
      <c r="AB98" s="1"/>
      <c r="AC98" s="68"/>
      <c r="AD98" s="23"/>
      <c r="AE98" s="4"/>
      <c r="AF98" s="152"/>
      <c r="AG98" s="4"/>
      <c r="AH98" s="68"/>
      <c r="AI98" s="4"/>
      <c r="AJ98" s="68"/>
      <c r="AK98" s="4"/>
      <c r="AL98" s="68"/>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row>
    <row r="99" spans="1:270" s="5" customFormat="1" x14ac:dyDescent="0.35">
      <c r="A99" s="4"/>
      <c r="B99" s="4"/>
      <c r="C99" s="4"/>
      <c r="D99" s="4"/>
      <c r="E99" s="4"/>
      <c r="F99" s="1"/>
      <c r="G99" s="1"/>
      <c r="H99" s="4"/>
      <c r="I99" s="4"/>
      <c r="J99" s="4"/>
      <c r="K99" s="4"/>
      <c r="L99" s="4"/>
      <c r="M99" s="4"/>
      <c r="N99" s="4"/>
      <c r="O99" s="4"/>
      <c r="P99" s="4"/>
      <c r="Q99" s="4"/>
      <c r="R99" s="4"/>
      <c r="S99" s="68"/>
      <c r="T99" s="4"/>
      <c r="U99" s="155"/>
      <c r="V99" s="68"/>
      <c r="W99" s="68"/>
      <c r="X99" s="68"/>
      <c r="Y99" s="68"/>
      <c r="Z99" s="68"/>
      <c r="AA99" s="1"/>
      <c r="AB99" s="1"/>
      <c r="AC99" s="68"/>
      <c r="AD99" s="23"/>
      <c r="AE99" s="4"/>
      <c r="AF99" s="152"/>
      <c r="AG99" s="4"/>
      <c r="AH99" s="68"/>
      <c r="AI99" s="4"/>
      <c r="AJ99" s="68"/>
      <c r="AK99" s="4"/>
      <c r="AL99" s="68"/>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row>
    <row r="100" spans="1:270" s="5" customFormat="1" x14ac:dyDescent="0.35">
      <c r="A100" s="4"/>
      <c r="B100" s="4"/>
      <c r="C100" s="4"/>
      <c r="D100" s="4"/>
      <c r="E100" s="4"/>
      <c r="F100" s="1"/>
      <c r="G100" s="1"/>
      <c r="H100" s="4"/>
      <c r="I100" s="4"/>
      <c r="J100" s="4"/>
      <c r="K100" s="4"/>
      <c r="L100" s="4"/>
      <c r="M100" s="4"/>
      <c r="N100" s="4"/>
      <c r="O100" s="4"/>
      <c r="P100" s="4"/>
      <c r="Q100" s="4"/>
      <c r="R100" s="4"/>
      <c r="S100" s="68"/>
      <c r="T100" s="4"/>
      <c r="U100" s="155"/>
      <c r="V100" s="68"/>
      <c r="W100" s="68"/>
      <c r="X100" s="68"/>
      <c r="Y100" s="68"/>
      <c r="Z100" s="68"/>
      <c r="AA100" s="1"/>
      <c r="AB100" s="1"/>
      <c r="AC100" s="68"/>
      <c r="AD100" s="23"/>
      <c r="AE100" s="4"/>
      <c r="AF100" s="152"/>
      <c r="AG100" s="4"/>
      <c r="AH100" s="68"/>
      <c r="AI100" s="4"/>
      <c r="AJ100" s="68"/>
      <c r="AK100" s="4"/>
      <c r="AL100" s="68"/>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row>
    <row r="101" spans="1:270" s="5" customFormat="1" x14ac:dyDescent="0.35">
      <c r="A101" s="4"/>
      <c r="B101" s="4"/>
      <c r="C101" s="4"/>
      <c r="D101" s="4"/>
      <c r="E101" s="4"/>
      <c r="F101" s="1"/>
      <c r="G101" s="1"/>
      <c r="H101" s="4"/>
      <c r="I101" s="4"/>
      <c r="J101" s="4"/>
      <c r="K101" s="4"/>
      <c r="L101" s="4"/>
      <c r="M101" s="4"/>
      <c r="N101" s="4"/>
      <c r="O101" s="4"/>
      <c r="P101" s="4"/>
      <c r="Q101" s="4"/>
      <c r="R101" s="4"/>
      <c r="S101" s="68"/>
      <c r="T101" s="4"/>
      <c r="U101" s="155"/>
      <c r="V101" s="68"/>
      <c r="W101" s="68"/>
      <c r="X101" s="68"/>
      <c r="Y101" s="68"/>
      <c r="Z101" s="68"/>
      <c r="AA101" s="1"/>
      <c r="AB101" s="1"/>
      <c r="AC101" s="68"/>
      <c r="AD101" s="23"/>
      <c r="AE101" s="4"/>
      <c r="AF101" s="152"/>
      <c r="AG101" s="4"/>
      <c r="AH101" s="68"/>
      <c r="AI101" s="4"/>
      <c r="AJ101" s="68"/>
      <c r="AK101" s="4"/>
      <c r="AL101" s="68"/>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row>
    <row r="102" spans="1:270" s="5" customFormat="1" x14ac:dyDescent="0.35">
      <c r="A102" s="4"/>
      <c r="B102" s="4"/>
      <c r="C102" s="4"/>
      <c r="D102" s="4"/>
      <c r="E102" s="4"/>
      <c r="F102" s="1"/>
      <c r="G102" s="1"/>
      <c r="H102" s="4"/>
      <c r="I102" s="4"/>
      <c r="J102" s="4"/>
      <c r="K102" s="4"/>
      <c r="L102" s="4"/>
      <c r="M102" s="4"/>
      <c r="N102" s="4"/>
      <c r="O102" s="4"/>
      <c r="P102" s="4"/>
      <c r="Q102" s="4"/>
      <c r="R102" s="4"/>
      <c r="S102" s="68"/>
      <c r="T102" s="4"/>
      <c r="U102" s="155"/>
      <c r="V102" s="68"/>
      <c r="W102" s="68"/>
      <c r="X102" s="68"/>
      <c r="Y102" s="68"/>
      <c r="Z102" s="68"/>
      <c r="AA102" s="1"/>
      <c r="AB102" s="1"/>
      <c r="AC102" s="68"/>
      <c r="AD102" s="23"/>
      <c r="AE102" s="4"/>
      <c r="AF102" s="152"/>
      <c r="AG102" s="4"/>
      <c r="AH102" s="68"/>
      <c r="AI102" s="4"/>
      <c r="AJ102" s="68"/>
      <c r="AK102" s="4"/>
      <c r="AL102" s="68"/>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row>
    <row r="103" spans="1:270" s="5" customFormat="1" x14ac:dyDescent="0.35">
      <c r="A103" s="4"/>
      <c r="B103" s="4"/>
      <c r="C103" s="4"/>
      <c r="D103" s="4"/>
      <c r="E103" s="4"/>
      <c r="F103" s="1"/>
      <c r="G103" s="1"/>
      <c r="H103" s="4"/>
      <c r="I103" s="4"/>
      <c r="J103" s="4"/>
      <c r="K103" s="4"/>
      <c r="L103" s="4"/>
      <c r="M103" s="4"/>
      <c r="N103" s="4"/>
      <c r="O103" s="4"/>
      <c r="P103" s="4"/>
      <c r="Q103" s="4"/>
      <c r="R103" s="4"/>
      <c r="S103" s="68"/>
      <c r="T103" s="4"/>
      <c r="U103" s="155"/>
      <c r="V103" s="68"/>
      <c r="W103" s="68"/>
      <c r="X103" s="68"/>
      <c r="Y103" s="68"/>
      <c r="Z103" s="68"/>
      <c r="AA103" s="1"/>
      <c r="AB103" s="1"/>
      <c r="AC103" s="68"/>
      <c r="AD103" s="23"/>
      <c r="AE103" s="4"/>
      <c r="AF103" s="152"/>
      <c r="AG103" s="4"/>
      <c r="AH103" s="68"/>
      <c r="AI103" s="4"/>
      <c r="AJ103" s="68"/>
      <c r="AK103" s="4"/>
      <c r="AL103" s="68"/>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row>
    <row r="104" spans="1:270" s="5" customFormat="1" x14ac:dyDescent="0.35">
      <c r="A104" s="4"/>
      <c r="B104" s="4"/>
      <c r="C104" s="4"/>
      <c r="D104" s="4"/>
      <c r="E104" s="4"/>
      <c r="F104" s="1"/>
      <c r="G104" s="1"/>
      <c r="H104" s="4"/>
      <c r="I104" s="4"/>
      <c r="J104" s="4"/>
      <c r="K104" s="4"/>
      <c r="L104" s="4"/>
      <c r="M104" s="4"/>
      <c r="N104" s="4"/>
      <c r="O104" s="4"/>
      <c r="P104" s="4"/>
      <c r="Q104" s="4"/>
      <c r="R104" s="4"/>
      <c r="S104" s="68"/>
      <c r="T104" s="4"/>
      <c r="U104" s="155"/>
      <c r="V104" s="68"/>
      <c r="W104" s="68"/>
      <c r="X104" s="68"/>
      <c r="Y104" s="68"/>
      <c r="Z104" s="68"/>
      <c r="AA104" s="1"/>
      <c r="AB104" s="1"/>
      <c r="AC104" s="68"/>
      <c r="AD104" s="23"/>
      <c r="AE104" s="4"/>
      <c r="AF104" s="152"/>
      <c r="AG104" s="4"/>
      <c r="AH104" s="68"/>
      <c r="AI104" s="4"/>
      <c r="AJ104" s="68"/>
      <c r="AK104" s="4"/>
      <c r="AL104" s="68"/>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row>
    <row r="105" spans="1:270" s="5" customFormat="1" x14ac:dyDescent="0.35">
      <c r="A105" s="4"/>
      <c r="B105" s="4"/>
      <c r="C105" s="4"/>
      <c r="D105" s="4"/>
      <c r="E105" s="4"/>
      <c r="F105" s="1"/>
      <c r="G105" s="1"/>
      <c r="H105" s="4"/>
      <c r="I105" s="4"/>
      <c r="J105" s="4"/>
      <c r="K105" s="4"/>
      <c r="L105" s="4"/>
      <c r="M105" s="4"/>
      <c r="N105" s="4"/>
      <c r="O105" s="4"/>
      <c r="P105" s="4"/>
      <c r="Q105" s="4"/>
      <c r="R105" s="4"/>
      <c r="S105" s="68"/>
      <c r="T105" s="4"/>
      <c r="U105" s="155"/>
      <c r="V105" s="68"/>
      <c r="W105" s="68"/>
      <c r="X105" s="68"/>
      <c r="Y105" s="68"/>
      <c r="Z105" s="68"/>
      <c r="AA105" s="1"/>
      <c r="AB105" s="1"/>
      <c r="AC105" s="68"/>
      <c r="AD105" s="23"/>
      <c r="AE105" s="4"/>
      <c r="AF105" s="152"/>
      <c r="AG105" s="4"/>
      <c r="AH105" s="68"/>
      <c r="AI105" s="4"/>
      <c r="AJ105" s="68"/>
      <c r="AK105" s="4"/>
      <c r="AL105" s="68"/>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row>
    <row r="106" spans="1:270" s="5" customFormat="1" x14ac:dyDescent="0.35">
      <c r="A106" s="4"/>
      <c r="B106" s="4"/>
      <c r="C106" s="4"/>
      <c r="D106" s="4"/>
      <c r="E106" s="4"/>
      <c r="F106" s="1"/>
      <c r="G106" s="1"/>
      <c r="H106" s="4"/>
      <c r="I106" s="4"/>
      <c r="J106" s="4"/>
      <c r="K106" s="4"/>
      <c r="L106" s="4"/>
      <c r="M106" s="4"/>
      <c r="N106" s="4"/>
      <c r="O106" s="4"/>
      <c r="P106" s="4"/>
      <c r="Q106" s="4"/>
      <c r="R106" s="4"/>
      <c r="S106" s="68"/>
      <c r="T106" s="4"/>
      <c r="U106" s="155"/>
      <c r="V106" s="68"/>
      <c r="W106" s="68"/>
      <c r="X106" s="68"/>
      <c r="Y106" s="68"/>
      <c r="Z106" s="68"/>
      <c r="AA106" s="1"/>
      <c r="AB106" s="1"/>
      <c r="AC106" s="68"/>
      <c r="AD106" s="23"/>
      <c r="AE106" s="4"/>
      <c r="AF106" s="152"/>
      <c r="AG106" s="4"/>
      <c r="AH106" s="68"/>
      <c r="AI106" s="4"/>
      <c r="AJ106" s="68"/>
      <c r="AK106" s="4"/>
      <c r="AL106" s="68"/>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row>
    <row r="107" spans="1:270" s="5" customFormat="1" x14ac:dyDescent="0.35">
      <c r="A107" s="4"/>
      <c r="B107" s="4"/>
      <c r="C107" s="4"/>
      <c r="D107" s="4"/>
      <c r="E107" s="4"/>
      <c r="F107" s="1"/>
      <c r="G107" s="1"/>
      <c r="H107" s="4"/>
      <c r="I107" s="4"/>
      <c r="J107" s="4"/>
      <c r="K107" s="4"/>
      <c r="L107" s="4"/>
      <c r="M107" s="4"/>
      <c r="N107" s="4"/>
      <c r="O107" s="4"/>
      <c r="P107" s="4"/>
      <c r="Q107" s="4"/>
      <c r="R107" s="4"/>
      <c r="S107" s="68"/>
      <c r="T107" s="4"/>
      <c r="U107" s="155"/>
      <c r="V107" s="68"/>
      <c r="W107" s="68"/>
      <c r="X107" s="68"/>
      <c r="Y107" s="68"/>
      <c r="Z107" s="68"/>
      <c r="AA107" s="1"/>
      <c r="AB107" s="1"/>
      <c r="AC107" s="68"/>
      <c r="AD107" s="23"/>
      <c r="AE107" s="4"/>
      <c r="AF107" s="152"/>
      <c r="AG107" s="4"/>
      <c r="AH107" s="68"/>
      <c r="AI107" s="4"/>
      <c r="AJ107" s="68"/>
      <c r="AK107" s="4"/>
      <c r="AL107" s="68"/>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row>
    <row r="108" spans="1:270" s="5" customFormat="1" x14ac:dyDescent="0.35">
      <c r="A108" s="4"/>
      <c r="B108" s="4"/>
      <c r="C108" s="4"/>
      <c r="D108" s="4"/>
      <c r="E108" s="4"/>
      <c r="F108" s="1"/>
      <c r="G108" s="1"/>
      <c r="H108" s="4"/>
      <c r="I108" s="4"/>
      <c r="J108" s="4"/>
      <c r="K108" s="4"/>
      <c r="L108" s="4"/>
      <c r="M108" s="4"/>
      <c r="N108" s="4"/>
      <c r="O108" s="4"/>
      <c r="P108" s="4"/>
      <c r="Q108" s="4"/>
      <c r="R108" s="4"/>
      <c r="S108" s="68"/>
      <c r="T108" s="4"/>
      <c r="U108" s="155"/>
      <c r="V108" s="68"/>
      <c r="W108" s="68"/>
      <c r="X108" s="68"/>
      <c r="Y108" s="68"/>
      <c r="Z108" s="68"/>
      <c r="AA108" s="1"/>
      <c r="AB108" s="1"/>
      <c r="AC108" s="68"/>
      <c r="AD108" s="23"/>
      <c r="AE108" s="4"/>
      <c r="AF108" s="152"/>
      <c r="AG108" s="4"/>
      <c r="AH108" s="68"/>
      <c r="AI108" s="4"/>
      <c r="AJ108" s="68"/>
      <c r="AK108" s="4"/>
      <c r="AL108" s="68"/>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row>
    <row r="109" spans="1:270" s="5" customFormat="1" x14ac:dyDescent="0.35">
      <c r="A109" s="4"/>
      <c r="B109" s="4"/>
      <c r="C109" s="4"/>
      <c r="D109" s="4"/>
      <c r="E109" s="4"/>
      <c r="F109" s="1"/>
      <c r="G109" s="1"/>
      <c r="H109" s="4"/>
      <c r="I109" s="4"/>
      <c r="J109" s="4"/>
      <c r="K109" s="4"/>
      <c r="L109" s="4"/>
      <c r="M109" s="4"/>
      <c r="N109" s="4"/>
      <c r="O109" s="4"/>
      <c r="P109" s="4"/>
      <c r="Q109" s="4"/>
      <c r="R109" s="4"/>
      <c r="S109" s="68"/>
      <c r="T109" s="4"/>
      <c r="U109" s="155"/>
      <c r="V109" s="68"/>
      <c r="W109" s="68"/>
      <c r="X109" s="68"/>
      <c r="Y109" s="68"/>
      <c r="Z109" s="68"/>
      <c r="AA109" s="1"/>
      <c r="AB109" s="1"/>
      <c r="AC109" s="68"/>
      <c r="AD109" s="23"/>
      <c r="AE109" s="4"/>
      <c r="AF109" s="152"/>
      <c r="AG109" s="4"/>
      <c r="AH109" s="68"/>
      <c r="AI109" s="4"/>
      <c r="AJ109" s="68"/>
      <c r="AK109" s="4"/>
      <c r="AL109" s="68"/>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row>
    <row r="110" spans="1:270" s="5" customFormat="1" x14ac:dyDescent="0.35">
      <c r="A110" s="4"/>
      <c r="B110" s="4"/>
      <c r="C110" s="4"/>
      <c r="D110" s="4"/>
      <c r="E110" s="4"/>
      <c r="F110" s="1"/>
      <c r="G110" s="1"/>
      <c r="H110" s="4"/>
      <c r="I110" s="4"/>
      <c r="J110" s="4"/>
      <c r="K110" s="4"/>
      <c r="L110" s="4"/>
      <c r="M110" s="4"/>
      <c r="N110" s="4"/>
      <c r="O110" s="4"/>
      <c r="P110" s="4"/>
      <c r="Q110" s="4"/>
      <c r="R110" s="4"/>
      <c r="S110" s="68"/>
      <c r="T110" s="4"/>
      <c r="U110" s="155"/>
      <c r="V110" s="68"/>
      <c r="W110" s="68"/>
      <c r="X110" s="68"/>
      <c r="Y110" s="68"/>
      <c r="Z110" s="68"/>
      <c r="AA110" s="1"/>
      <c r="AB110" s="1"/>
      <c r="AC110" s="68"/>
      <c r="AD110" s="23"/>
      <c r="AE110" s="4"/>
      <c r="AF110" s="152"/>
      <c r="AG110" s="4"/>
      <c r="AH110" s="68"/>
      <c r="AI110" s="4"/>
      <c r="AJ110" s="68"/>
      <c r="AK110" s="4"/>
      <c r="AL110" s="68"/>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row>
    <row r="111" spans="1:270" s="5" customFormat="1" x14ac:dyDescent="0.35">
      <c r="A111" s="4"/>
      <c r="B111" s="4"/>
      <c r="C111" s="4"/>
      <c r="D111" s="4"/>
      <c r="E111" s="4"/>
      <c r="F111" s="1"/>
      <c r="G111" s="1"/>
      <c r="H111" s="4"/>
      <c r="I111" s="4"/>
      <c r="J111" s="4"/>
      <c r="K111" s="4"/>
      <c r="L111" s="4"/>
      <c r="M111" s="4"/>
      <c r="N111" s="4"/>
      <c r="O111" s="4"/>
      <c r="P111" s="4"/>
      <c r="Q111" s="4"/>
      <c r="R111" s="4"/>
      <c r="S111" s="68"/>
      <c r="T111" s="4"/>
      <c r="U111" s="155"/>
      <c r="V111" s="68"/>
      <c r="W111" s="68"/>
      <c r="X111" s="68"/>
      <c r="Y111" s="68"/>
      <c r="Z111" s="68"/>
      <c r="AA111" s="1"/>
      <c r="AB111" s="1"/>
      <c r="AC111" s="68"/>
      <c r="AD111" s="23"/>
      <c r="AE111" s="4"/>
      <c r="AF111" s="152"/>
      <c r="AG111" s="4"/>
      <c r="AH111" s="68"/>
      <c r="AI111" s="4"/>
      <c r="AJ111" s="68"/>
      <c r="AK111" s="4"/>
      <c r="AL111" s="68"/>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row>
    <row r="112" spans="1:270" s="5" customFormat="1" x14ac:dyDescent="0.35">
      <c r="A112" s="4"/>
      <c r="B112" s="4"/>
      <c r="C112" s="4"/>
      <c r="D112" s="4"/>
      <c r="E112" s="4"/>
      <c r="F112" s="1"/>
      <c r="G112" s="1"/>
      <c r="H112" s="4"/>
      <c r="I112" s="4"/>
      <c r="J112" s="4"/>
      <c r="K112" s="4"/>
      <c r="L112" s="4"/>
      <c r="M112" s="4"/>
      <c r="N112" s="4"/>
      <c r="O112" s="4"/>
      <c r="P112" s="4"/>
      <c r="Q112" s="4"/>
      <c r="R112" s="4"/>
      <c r="S112" s="68"/>
      <c r="T112" s="4"/>
      <c r="U112" s="155"/>
      <c r="V112" s="68"/>
      <c r="W112" s="68"/>
      <c r="X112" s="68"/>
      <c r="Y112" s="68"/>
      <c r="Z112" s="68"/>
      <c r="AA112" s="1"/>
      <c r="AB112" s="1"/>
      <c r="AC112" s="68"/>
      <c r="AD112" s="23"/>
      <c r="AE112" s="4"/>
      <c r="AF112" s="152"/>
      <c r="AG112" s="4"/>
      <c r="AH112" s="68"/>
      <c r="AI112" s="4"/>
      <c r="AJ112" s="68"/>
      <c r="AK112" s="4"/>
      <c r="AL112" s="68"/>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row>
    <row r="113" spans="1:270" s="5" customFormat="1" x14ac:dyDescent="0.35">
      <c r="A113" s="4"/>
      <c r="B113" s="4"/>
      <c r="C113" s="4"/>
      <c r="D113" s="4"/>
      <c r="E113" s="4"/>
      <c r="F113" s="1"/>
      <c r="G113" s="1"/>
      <c r="H113" s="4"/>
      <c r="I113" s="4"/>
      <c r="J113" s="4"/>
      <c r="K113" s="4"/>
      <c r="L113" s="4"/>
      <c r="M113" s="4"/>
      <c r="N113" s="4"/>
      <c r="O113" s="4"/>
      <c r="P113" s="4"/>
      <c r="Q113" s="4"/>
      <c r="R113" s="4"/>
      <c r="S113" s="68"/>
      <c r="T113" s="4"/>
      <c r="U113" s="155"/>
      <c r="V113" s="68"/>
      <c r="W113" s="68"/>
      <c r="X113" s="68"/>
      <c r="Y113" s="68"/>
      <c r="Z113" s="68"/>
      <c r="AA113" s="1"/>
      <c r="AB113" s="1"/>
      <c r="AC113" s="68"/>
      <c r="AD113" s="23"/>
      <c r="AE113" s="4"/>
      <c r="AF113" s="152"/>
      <c r="AG113" s="4"/>
      <c r="AH113" s="68"/>
      <c r="AI113" s="4"/>
      <c r="AJ113" s="68"/>
      <c r="AK113" s="4"/>
      <c r="AL113" s="68"/>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row>
    <row r="114" spans="1:270" s="5" customFormat="1" x14ac:dyDescent="0.35">
      <c r="A114" s="4"/>
      <c r="B114" s="4"/>
      <c r="C114" s="4"/>
      <c r="D114" s="4"/>
      <c r="E114" s="4"/>
      <c r="F114" s="1"/>
      <c r="G114" s="1"/>
      <c r="H114" s="4"/>
      <c r="I114" s="4"/>
      <c r="J114" s="4"/>
      <c r="K114" s="4"/>
      <c r="L114" s="4"/>
      <c r="M114" s="4"/>
      <c r="N114" s="4"/>
      <c r="O114" s="4"/>
      <c r="P114" s="4"/>
      <c r="Q114" s="4"/>
      <c r="R114" s="4"/>
      <c r="S114" s="68"/>
      <c r="T114" s="4"/>
      <c r="U114" s="155"/>
      <c r="V114" s="68"/>
      <c r="W114" s="68"/>
      <c r="X114" s="68"/>
      <c r="Y114" s="68"/>
      <c r="Z114" s="68"/>
      <c r="AA114" s="1"/>
      <c r="AB114" s="1"/>
      <c r="AC114" s="68"/>
      <c r="AD114" s="23"/>
      <c r="AE114" s="4"/>
      <c r="AF114" s="152"/>
      <c r="AG114" s="4"/>
      <c r="AH114" s="68"/>
      <c r="AI114" s="4"/>
      <c r="AJ114" s="68"/>
      <c r="AK114" s="4"/>
      <c r="AL114" s="68"/>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row>
    <row r="115" spans="1:270" s="5" customFormat="1" x14ac:dyDescent="0.35">
      <c r="A115" s="4"/>
      <c r="B115" s="4"/>
      <c r="C115" s="4"/>
      <c r="D115" s="4"/>
      <c r="E115" s="4"/>
      <c r="F115" s="1"/>
      <c r="G115" s="1"/>
      <c r="H115" s="4"/>
      <c r="I115" s="4"/>
      <c r="J115" s="4"/>
      <c r="K115" s="4"/>
      <c r="L115" s="4"/>
      <c r="M115" s="4"/>
      <c r="N115" s="4"/>
      <c r="O115" s="4"/>
      <c r="P115" s="4"/>
      <c r="Q115" s="4"/>
      <c r="R115" s="4"/>
      <c r="S115" s="68"/>
      <c r="T115" s="4"/>
      <c r="U115" s="155"/>
      <c r="V115" s="68"/>
      <c r="W115" s="68"/>
      <c r="X115" s="68"/>
      <c r="Y115" s="68"/>
      <c r="Z115" s="68"/>
      <c r="AA115" s="1"/>
      <c r="AB115" s="1"/>
      <c r="AC115" s="68"/>
      <c r="AD115" s="23"/>
      <c r="AE115" s="4"/>
      <c r="AF115" s="152"/>
      <c r="AG115" s="4"/>
      <c r="AH115" s="68"/>
      <c r="AI115" s="4"/>
      <c r="AJ115" s="68"/>
      <c r="AK115" s="4"/>
      <c r="AL115" s="68"/>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row>
    <row r="116" spans="1:270" s="5" customFormat="1" x14ac:dyDescent="0.35">
      <c r="A116" s="4"/>
      <c r="B116" s="4"/>
      <c r="C116" s="4"/>
      <c r="D116" s="4"/>
      <c r="E116" s="4"/>
      <c r="F116" s="1"/>
      <c r="G116" s="1"/>
      <c r="H116" s="4"/>
      <c r="I116" s="4"/>
      <c r="J116" s="4"/>
      <c r="K116" s="4"/>
      <c r="L116" s="4"/>
      <c r="M116" s="4"/>
      <c r="N116" s="4"/>
      <c r="O116" s="4"/>
      <c r="P116" s="4"/>
      <c r="Q116" s="4"/>
      <c r="R116" s="4"/>
      <c r="S116" s="68"/>
      <c r="T116" s="4"/>
      <c r="U116" s="155"/>
      <c r="V116" s="68"/>
      <c r="W116" s="68"/>
      <c r="X116" s="68"/>
      <c r="Y116" s="68"/>
      <c r="Z116" s="68"/>
      <c r="AA116" s="1"/>
      <c r="AB116" s="1"/>
      <c r="AC116" s="68"/>
      <c r="AD116" s="23"/>
      <c r="AE116" s="4"/>
      <c r="AF116" s="152"/>
      <c r="AG116" s="4"/>
      <c r="AH116" s="68"/>
      <c r="AI116" s="4"/>
      <c r="AJ116" s="68"/>
      <c r="AK116" s="4"/>
      <c r="AL116" s="68"/>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row>
    <row r="117" spans="1:270" s="5" customFormat="1" x14ac:dyDescent="0.35">
      <c r="A117" s="4"/>
      <c r="B117" s="4"/>
      <c r="C117" s="4"/>
      <c r="D117" s="4"/>
      <c r="E117" s="4"/>
      <c r="F117" s="1"/>
      <c r="G117" s="1"/>
      <c r="H117" s="4"/>
      <c r="I117" s="4"/>
      <c r="J117" s="4"/>
      <c r="K117" s="4"/>
      <c r="L117" s="4"/>
      <c r="M117" s="4"/>
      <c r="N117" s="4"/>
      <c r="O117" s="4"/>
      <c r="P117" s="4"/>
      <c r="Q117" s="4"/>
      <c r="R117" s="4"/>
      <c r="S117" s="68"/>
      <c r="T117" s="4"/>
      <c r="U117" s="155"/>
      <c r="V117" s="68"/>
      <c r="W117" s="68"/>
      <c r="X117" s="68"/>
      <c r="Y117" s="68"/>
      <c r="Z117" s="68"/>
      <c r="AA117" s="1"/>
      <c r="AB117" s="1"/>
      <c r="AC117" s="68"/>
      <c r="AD117" s="23"/>
      <c r="AE117" s="4"/>
      <c r="AF117" s="152"/>
      <c r="AG117" s="4"/>
      <c r="AH117" s="68"/>
      <c r="AI117" s="4"/>
      <c r="AJ117" s="68"/>
      <c r="AK117" s="4"/>
      <c r="AL117" s="68"/>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row>
    <row r="118" spans="1:270" s="5" customFormat="1" x14ac:dyDescent="0.35">
      <c r="A118" s="4"/>
      <c r="B118" s="4"/>
      <c r="C118" s="4"/>
      <c r="D118" s="4"/>
      <c r="E118" s="4"/>
      <c r="F118" s="1"/>
      <c r="G118" s="1"/>
      <c r="H118" s="4"/>
      <c r="I118" s="4"/>
      <c r="J118" s="4"/>
      <c r="K118" s="4"/>
      <c r="L118" s="4"/>
      <c r="M118" s="4"/>
      <c r="N118" s="4"/>
      <c r="O118" s="4"/>
      <c r="P118" s="4"/>
      <c r="Q118" s="4"/>
      <c r="R118" s="4"/>
      <c r="S118" s="68"/>
      <c r="T118" s="4"/>
      <c r="U118" s="155"/>
      <c r="V118" s="68"/>
      <c r="W118" s="68"/>
      <c r="X118" s="68"/>
      <c r="Y118" s="68"/>
      <c r="Z118" s="68"/>
      <c r="AA118" s="1"/>
      <c r="AB118" s="1"/>
      <c r="AC118" s="68"/>
      <c r="AD118" s="23"/>
      <c r="AE118" s="4"/>
      <c r="AF118" s="152"/>
      <c r="AG118" s="4"/>
      <c r="AH118" s="68"/>
      <c r="AI118" s="4"/>
      <c r="AJ118" s="68"/>
      <c r="AK118" s="4"/>
      <c r="AL118" s="68"/>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row>
    <row r="119" spans="1:270" s="5" customFormat="1" x14ac:dyDescent="0.35">
      <c r="A119" s="4"/>
      <c r="B119" s="4"/>
      <c r="C119" s="4"/>
      <c r="D119" s="4"/>
      <c r="E119" s="4"/>
      <c r="F119" s="1"/>
      <c r="G119" s="1"/>
      <c r="H119" s="4"/>
      <c r="I119" s="4"/>
      <c r="J119" s="4"/>
      <c r="K119" s="4"/>
      <c r="L119" s="4"/>
      <c r="M119" s="4"/>
      <c r="N119" s="4"/>
      <c r="O119" s="4"/>
      <c r="P119" s="4"/>
      <c r="Q119" s="4"/>
      <c r="R119" s="4"/>
      <c r="S119" s="68"/>
      <c r="T119" s="4"/>
      <c r="U119" s="155"/>
      <c r="V119" s="68"/>
      <c r="W119" s="68"/>
      <c r="X119" s="68"/>
      <c r="Y119" s="68"/>
      <c r="Z119" s="68"/>
      <c r="AA119" s="1"/>
      <c r="AB119" s="1"/>
      <c r="AC119" s="68"/>
      <c r="AD119" s="23"/>
      <c r="AE119" s="4"/>
      <c r="AF119" s="152"/>
      <c r="AG119" s="4"/>
      <c r="AH119" s="68"/>
      <c r="AI119" s="4"/>
      <c r="AJ119" s="68"/>
      <c r="AK119" s="4"/>
      <c r="AL119" s="68"/>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row>
    <row r="120" spans="1:270" s="5" customFormat="1" x14ac:dyDescent="0.35">
      <c r="A120" s="4"/>
      <c r="B120" s="4"/>
      <c r="C120" s="4"/>
      <c r="D120" s="4"/>
      <c r="E120" s="4"/>
      <c r="F120" s="1"/>
      <c r="G120" s="1"/>
      <c r="H120" s="4"/>
      <c r="I120" s="4"/>
      <c r="J120" s="4"/>
      <c r="K120" s="4"/>
      <c r="L120" s="4"/>
      <c r="M120" s="4"/>
      <c r="N120" s="4"/>
      <c r="O120" s="4"/>
      <c r="P120" s="4"/>
      <c r="Q120" s="4"/>
      <c r="R120" s="4"/>
      <c r="S120" s="68"/>
      <c r="T120" s="4"/>
      <c r="U120" s="155"/>
      <c r="V120" s="68"/>
      <c r="W120" s="68"/>
      <c r="X120" s="68"/>
      <c r="Y120" s="68"/>
      <c r="Z120" s="68"/>
      <c r="AA120" s="1"/>
      <c r="AB120" s="1"/>
      <c r="AC120" s="68"/>
      <c r="AD120" s="23"/>
      <c r="AE120" s="4"/>
      <c r="AF120" s="152"/>
      <c r="AG120" s="4"/>
      <c r="AH120" s="68"/>
      <c r="AI120" s="4"/>
      <c r="AJ120" s="68"/>
      <c r="AK120" s="4"/>
      <c r="AL120" s="68"/>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row>
    <row r="121" spans="1:270" s="5" customFormat="1" x14ac:dyDescent="0.35">
      <c r="A121" s="4"/>
      <c r="B121" s="4"/>
      <c r="C121" s="4"/>
      <c r="D121" s="4"/>
      <c r="E121" s="4"/>
      <c r="F121" s="1"/>
      <c r="G121" s="1"/>
      <c r="H121" s="4"/>
      <c r="I121" s="4"/>
      <c r="J121" s="4"/>
      <c r="K121" s="4"/>
      <c r="L121" s="4"/>
      <c r="M121" s="4"/>
      <c r="N121" s="4"/>
      <c r="O121" s="4"/>
      <c r="P121" s="4"/>
      <c r="Q121" s="4"/>
      <c r="R121" s="4"/>
      <c r="S121" s="68"/>
      <c r="T121" s="4"/>
      <c r="U121" s="155"/>
      <c r="V121" s="68"/>
      <c r="W121" s="68"/>
      <c r="X121" s="68"/>
      <c r="Y121" s="68"/>
      <c r="Z121" s="68"/>
      <c r="AA121" s="1"/>
      <c r="AB121" s="1"/>
      <c r="AC121" s="68"/>
      <c r="AD121" s="23"/>
      <c r="AE121" s="4"/>
      <c r="AF121" s="152"/>
      <c r="AG121" s="4"/>
      <c r="AH121" s="68"/>
      <c r="AI121" s="4"/>
      <c r="AJ121" s="68"/>
      <c r="AK121" s="4"/>
      <c r="AL121" s="68"/>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row>
    <row r="122" spans="1:270" s="5" customFormat="1" x14ac:dyDescent="0.35">
      <c r="A122" s="4"/>
      <c r="B122" s="4"/>
      <c r="C122" s="4"/>
      <c r="D122" s="4"/>
      <c r="E122" s="4"/>
      <c r="F122" s="1"/>
      <c r="G122" s="1"/>
      <c r="H122" s="4"/>
      <c r="I122" s="4"/>
      <c r="J122" s="4"/>
      <c r="K122" s="4"/>
      <c r="L122" s="4"/>
      <c r="M122" s="4"/>
      <c r="N122" s="4"/>
      <c r="O122" s="4"/>
      <c r="P122" s="4"/>
      <c r="Q122" s="4"/>
      <c r="R122" s="4"/>
      <c r="S122" s="68"/>
      <c r="T122" s="4"/>
      <c r="U122" s="155"/>
      <c r="V122" s="68"/>
      <c r="W122" s="68"/>
      <c r="X122" s="68"/>
      <c r="Y122" s="68"/>
      <c r="Z122" s="68"/>
      <c r="AA122" s="1"/>
      <c r="AB122" s="1"/>
      <c r="AC122" s="68"/>
      <c r="AD122" s="23"/>
      <c r="AE122" s="4"/>
      <c r="AF122" s="152"/>
      <c r="AG122" s="4"/>
      <c r="AH122" s="68"/>
      <c r="AI122" s="4"/>
      <c r="AJ122" s="68"/>
      <c r="AK122" s="4"/>
      <c r="AL122" s="68"/>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row>
    <row r="123" spans="1:270" s="5" customFormat="1" x14ac:dyDescent="0.35">
      <c r="A123" s="4"/>
      <c r="B123" s="4"/>
      <c r="C123" s="4"/>
      <c r="D123" s="4"/>
      <c r="E123" s="4"/>
      <c r="F123" s="1"/>
      <c r="G123" s="1"/>
      <c r="H123" s="4"/>
      <c r="I123" s="4"/>
      <c r="J123" s="4"/>
      <c r="K123" s="4"/>
      <c r="L123" s="4"/>
      <c r="M123" s="4"/>
      <c r="N123" s="4"/>
      <c r="O123" s="4"/>
      <c r="P123" s="4"/>
      <c r="Q123" s="4"/>
      <c r="R123" s="4"/>
      <c r="S123" s="68"/>
      <c r="T123" s="4"/>
      <c r="U123" s="155"/>
      <c r="V123" s="68"/>
      <c r="W123" s="68"/>
      <c r="X123" s="68"/>
      <c r="Y123" s="68"/>
      <c r="Z123" s="68"/>
      <c r="AA123" s="1"/>
      <c r="AB123" s="1"/>
      <c r="AC123" s="68"/>
      <c r="AD123" s="23"/>
      <c r="AE123" s="4"/>
      <c r="AF123" s="152"/>
      <c r="AG123" s="4"/>
      <c r="AH123" s="68"/>
      <c r="AI123" s="4"/>
      <c r="AJ123" s="68"/>
      <c r="AK123" s="4"/>
      <c r="AL123" s="68"/>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row>
    <row r="124" spans="1:270" s="5" customFormat="1" x14ac:dyDescent="0.35">
      <c r="A124" s="4"/>
      <c r="B124" s="4"/>
      <c r="C124" s="4"/>
      <c r="D124" s="4"/>
      <c r="E124" s="4"/>
      <c r="F124" s="1"/>
      <c r="G124" s="1"/>
      <c r="H124" s="4"/>
      <c r="I124" s="4"/>
      <c r="J124" s="4"/>
      <c r="K124" s="4"/>
      <c r="L124" s="4"/>
      <c r="M124" s="4"/>
      <c r="N124" s="4"/>
      <c r="O124" s="4"/>
      <c r="P124" s="4"/>
      <c r="Q124" s="4"/>
      <c r="R124" s="4"/>
      <c r="S124" s="68"/>
      <c r="T124" s="4"/>
      <c r="U124" s="155"/>
      <c r="V124" s="68"/>
      <c r="W124" s="68"/>
      <c r="X124" s="68"/>
      <c r="Y124" s="68"/>
      <c r="Z124" s="68"/>
      <c r="AA124" s="1"/>
      <c r="AB124" s="1"/>
      <c r="AC124" s="68"/>
      <c r="AD124" s="23"/>
      <c r="AE124" s="4"/>
      <c r="AF124" s="152"/>
      <c r="AG124" s="4"/>
      <c r="AH124" s="68"/>
      <c r="AI124" s="4"/>
      <c r="AJ124" s="68"/>
      <c r="AK124" s="4"/>
      <c r="AL124" s="68"/>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row>
    <row r="125" spans="1:270" s="5" customFormat="1" x14ac:dyDescent="0.35">
      <c r="A125" s="4"/>
      <c r="B125" s="4"/>
      <c r="C125" s="4"/>
      <c r="D125" s="4"/>
      <c r="E125" s="4"/>
      <c r="F125" s="1"/>
      <c r="G125" s="1"/>
      <c r="H125" s="4"/>
      <c r="I125" s="4"/>
      <c r="J125" s="4"/>
      <c r="K125" s="4"/>
      <c r="L125" s="4"/>
      <c r="M125" s="4"/>
      <c r="N125" s="4"/>
      <c r="O125" s="4"/>
      <c r="P125" s="4"/>
      <c r="Q125" s="4"/>
      <c r="R125" s="4"/>
      <c r="S125" s="68"/>
      <c r="T125" s="4"/>
      <c r="U125" s="155"/>
      <c r="V125" s="68"/>
      <c r="W125" s="68"/>
      <c r="X125" s="68"/>
      <c r="Y125" s="68"/>
      <c r="Z125" s="68"/>
      <c r="AA125" s="1"/>
      <c r="AB125" s="1"/>
      <c r="AC125" s="68"/>
      <c r="AD125" s="23"/>
      <c r="AE125" s="4"/>
      <c r="AF125" s="152"/>
      <c r="AG125" s="4"/>
      <c r="AH125" s="68"/>
      <c r="AI125" s="4"/>
      <c r="AJ125" s="68"/>
      <c r="AK125" s="4"/>
      <c r="AL125" s="68"/>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row>
    <row r="126" spans="1:270" s="5" customFormat="1" x14ac:dyDescent="0.35">
      <c r="A126" s="4"/>
      <c r="B126" s="4"/>
      <c r="C126" s="4"/>
      <c r="D126" s="4"/>
      <c r="E126" s="4"/>
      <c r="F126" s="1"/>
      <c r="G126" s="1"/>
      <c r="H126" s="4"/>
      <c r="I126" s="4"/>
      <c r="J126" s="4"/>
      <c r="K126" s="4"/>
      <c r="L126" s="4"/>
      <c r="M126" s="4"/>
      <c r="N126" s="4"/>
      <c r="O126" s="4"/>
      <c r="P126" s="4"/>
      <c r="Q126" s="4"/>
      <c r="R126" s="4"/>
      <c r="S126" s="68"/>
      <c r="T126" s="4"/>
      <c r="U126" s="155"/>
      <c r="V126" s="68"/>
      <c r="W126" s="68"/>
      <c r="X126" s="68"/>
      <c r="Y126" s="68"/>
      <c r="Z126" s="68"/>
      <c r="AA126" s="1"/>
      <c r="AB126" s="1"/>
      <c r="AC126" s="68"/>
      <c r="AD126" s="23"/>
      <c r="AE126" s="4"/>
      <c r="AF126" s="152"/>
      <c r="AG126" s="4"/>
      <c r="AH126" s="68"/>
      <c r="AI126" s="4"/>
      <c r="AJ126" s="68"/>
      <c r="AK126" s="4"/>
      <c r="AL126" s="68"/>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row>
    <row r="127" spans="1:270" s="5" customFormat="1" x14ac:dyDescent="0.35">
      <c r="A127" s="4"/>
      <c r="B127" s="4"/>
      <c r="C127" s="4"/>
      <c r="D127" s="4"/>
      <c r="E127" s="4"/>
      <c r="F127" s="1"/>
      <c r="G127" s="1"/>
      <c r="H127" s="4"/>
      <c r="I127" s="4"/>
      <c r="J127" s="4"/>
      <c r="K127" s="4"/>
      <c r="L127" s="4"/>
      <c r="M127" s="4"/>
      <c r="N127" s="4"/>
      <c r="O127" s="4"/>
      <c r="P127" s="4"/>
      <c r="Q127" s="4"/>
      <c r="R127" s="4"/>
      <c r="S127" s="68"/>
      <c r="T127" s="4"/>
      <c r="U127" s="155"/>
      <c r="V127" s="68"/>
      <c r="W127" s="68"/>
      <c r="X127" s="68"/>
      <c r="Y127" s="68"/>
      <c r="Z127" s="68"/>
      <c r="AA127" s="1"/>
      <c r="AB127" s="1"/>
      <c r="AC127" s="68"/>
      <c r="AD127" s="23"/>
      <c r="AE127" s="4"/>
      <c r="AF127" s="152"/>
      <c r="AG127" s="4"/>
      <c r="AH127" s="68"/>
      <c r="AI127" s="4"/>
      <c r="AJ127" s="68"/>
      <c r="AK127" s="4"/>
      <c r="AL127" s="68"/>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row>
    <row r="128" spans="1:270" s="5" customFormat="1" x14ac:dyDescent="0.35">
      <c r="A128" s="4"/>
      <c r="B128" s="4"/>
      <c r="C128" s="4"/>
      <c r="D128" s="4"/>
      <c r="E128" s="4"/>
      <c r="F128" s="1"/>
      <c r="G128" s="1"/>
      <c r="H128" s="4"/>
      <c r="I128" s="4"/>
      <c r="J128" s="4"/>
      <c r="K128" s="4"/>
      <c r="L128" s="4"/>
      <c r="M128" s="4"/>
      <c r="N128" s="4"/>
      <c r="O128" s="4"/>
      <c r="P128" s="4"/>
      <c r="Q128" s="4"/>
      <c r="R128" s="4"/>
      <c r="S128" s="68"/>
      <c r="T128" s="4"/>
      <c r="U128" s="155"/>
      <c r="V128" s="68"/>
      <c r="W128" s="68"/>
      <c r="X128" s="68"/>
      <c r="Y128" s="68"/>
      <c r="Z128" s="68"/>
      <c r="AA128" s="1"/>
      <c r="AB128" s="1"/>
      <c r="AC128" s="68"/>
      <c r="AD128" s="23"/>
      <c r="AE128" s="4"/>
      <c r="AF128" s="152"/>
      <c r="AG128" s="4"/>
      <c r="AH128" s="68"/>
      <c r="AI128" s="4"/>
      <c r="AJ128" s="68"/>
      <c r="AK128" s="4"/>
      <c r="AL128" s="68"/>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row>
    <row r="129" spans="1:270" s="5" customFormat="1" x14ac:dyDescent="0.35">
      <c r="A129" s="4"/>
      <c r="B129" s="4"/>
      <c r="C129" s="4"/>
      <c r="D129" s="4"/>
      <c r="E129" s="4"/>
      <c r="F129" s="1"/>
      <c r="G129" s="1"/>
      <c r="H129" s="4"/>
      <c r="I129" s="4"/>
      <c r="J129" s="4"/>
      <c r="K129" s="4"/>
      <c r="L129" s="4"/>
      <c r="M129" s="4"/>
      <c r="N129" s="4"/>
      <c r="O129" s="4"/>
      <c r="P129" s="4"/>
      <c r="Q129" s="4"/>
      <c r="R129" s="4"/>
      <c r="S129" s="68"/>
      <c r="T129" s="4"/>
      <c r="U129" s="155"/>
      <c r="V129" s="68"/>
      <c r="W129" s="68"/>
      <c r="X129" s="68"/>
      <c r="Y129" s="68"/>
      <c r="Z129" s="68"/>
      <c r="AA129" s="1"/>
      <c r="AB129" s="1"/>
      <c r="AC129" s="68"/>
      <c r="AD129" s="23"/>
      <c r="AE129" s="4"/>
      <c r="AF129" s="152"/>
      <c r="AG129" s="4"/>
      <c r="AH129" s="68"/>
      <c r="AI129" s="4"/>
      <c r="AJ129" s="68"/>
      <c r="AK129" s="4"/>
      <c r="AL129" s="68"/>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row>
    <row r="130" spans="1:270" s="5" customFormat="1" x14ac:dyDescent="0.35">
      <c r="A130" s="4"/>
      <c r="B130" s="4"/>
      <c r="C130" s="4"/>
      <c r="D130" s="4"/>
      <c r="E130" s="4"/>
      <c r="F130" s="1"/>
      <c r="G130" s="1"/>
      <c r="H130" s="4"/>
      <c r="I130" s="4"/>
      <c r="J130" s="4"/>
      <c r="K130" s="4"/>
      <c r="L130" s="4"/>
      <c r="M130" s="4"/>
      <c r="N130" s="4"/>
      <c r="O130" s="4"/>
      <c r="P130" s="4"/>
      <c r="Q130" s="4"/>
      <c r="R130" s="4"/>
      <c r="S130" s="68"/>
      <c r="T130" s="4"/>
      <c r="U130" s="155"/>
      <c r="V130" s="68"/>
      <c r="W130" s="68"/>
      <c r="X130" s="68"/>
      <c r="Y130" s="68"/>
      <c r="Z130" s="68"/>
      <c r="AA130" s="1"/>
      <c r="AB130" s="1"/>
      <c r="AC130" s="68"/>
      <c r="AD130" s="23"/>
      <c r="AE130" s="4"/>
      <c r="AF130" s="152"/>
      <c r="AG130" s="4"/>
      <c r="AH130" s="68"/>
      <c r="AI130" s="4"/>
      <c r="AJ130" s="68"/>
      <c r="AK130" s="4"/>
      <c r="AL130" s="68"/>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row>
    <row r="131" spans="1:270" s="5" customFormat="1" x14ac:dyDescent="0.35">
      <c r="A131" s="4"/>
      <c r="B131" s="4"/>
      <c r="C131" s="4"/>
      <c r="D131" s="4"/>
      <c r="E131" s="4"/>
      <c r="F131" s="1"/>
      <c r="G131" s="1"/>
      <c r="H131" s="4"/>
      <c r="I131" s="4"/>
      <c r="J131" s="4"/>
      <c r="K131" s="4"/>
      <c r="L131" s="4"/>
      <c r="M131" s="4"/>
      <c r="N131" s="4"/>
      <c r="O131" s="4"/>
      <c r="P131" s="4"/>
      <c r="Q131" s="4"/>
      <c r="R131" s="4"/>
      <c r="S131" s="68"/>
      <c r="T131" s="4"/>
      <c r="U131" s="155"/>
      <c r="V131" s="68"/>
      <c r="W131" s="68"/>
      <c r="X131" s="68"/>
      <c r="Y131" s="68"/>
      <c r="Z131" s="68"/>
      <c r="AA131" s="1"/>
      <c r="AB131" s="1"/>
      <c r="AC131" s="68"/>
      <c r="AD131" s="23"/>
      <c r="AE131" s="4"/>
      <c r="AF131" s="152"/>
      <c r="AG131" s="4"/>
      <c r="AH131" s="68"/>
      <c r="AI131" s="4"/>
      <c r="AJ131" s="68"/>
      <c r="AK131" s="4"/>
      <c r="AL131" s="68"/>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row>
    <row r="132" spans="1:270" s="5" customFormat="1" x14ac:dyDescent="0.35">
      <c r="A132" s="4"/>
      <c r="B132" s="4"/>
      <c r="C132" s="4"/>
      <c r="D132" s="4"/>
      <c r="E132" s="4"/>
      <c r="F132" s="1"/>
      <c r="G132" s="1"/>
      <c r="H132" s="4"/>
      <c r="I132" s="4"/>
      <c r="J132" s="4"/>
      <c r="K132" s="4"/>
      <c r="L132" s="4"/>
      <c r="M132" s="4"/>
      <c r="N132" s="4"/>
      <c r="O132" s="4"/>
      <c r="P132" s="4"/>
      <c r="Q132" s="4"/>
      <c r="R132" s="4"/>
      <c r="S132" s="68"/>
      <c r="T132" s="4"/>
      <c r="U132" s="155"/>
      <c r="V132" s="68"/>
      <c r="W132" s="68"/>
      <c r="X132" s="68"/>
      <c r="Y132" s="68"/>
      <c r="Z132" s="68"/>
      <c r="AA132" s="1"/>
      <c r="AB132" s="1"/>
      <c r="AC132" s="68"/>
      <c r="AD132" s="23"/>
      <c r="AE132" s="4"/>
      <c r="AF132" s="152"/>
      <c r="AG132" s="4"/>
      <c r="AH132" s="68"/>
      <c r="AI132" s="4"/>
      <c r="AJ132" s="68"/>
      <c r="AK132" s="4"/>
      <c r="AL132" s="68"/>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row>
    <row r="133" spans="1:270" s="5" customFormat="1" x14ac:dyDescent="0.35">
      <c r="A133" s="4"/>
      <c r="B133" s="4"/>
      <c r="C133" s="4"/>
      <c r="D133" s="4"/>
      <c r="E133" s="4"/>
      <c r="F133" s="1"/>
      <c r="G133" s="1"/>
      <c r="H133" s="4"/>
      <c r="I133" s="4"/>
      <c r="J133" s="4"/>
      <c r="K133" s="4"/>
      <c r="L133" s="4"/>
      <c r="M133" s="4"/>
      <c r="N133" s="4"/>
      <c r="O133" s="4"/>
      <c r="P133" s="4"/>
      <c r="Q133" s="4"/>
      <c r="R133" s="4"/>
      <c r="S133" s="68"/>
      <c r="T133" s="4"/>
      <c r="U133" s="155"/>
      <c r="V133" s="68"/>
      <c r="W133" s="68"/>
      <c r="X133" s="68"/>
      <c r="Y133" s="68"/>
      <c r="Z133" s="68"/>
      <c r="AA133" s="1"/>
      <c r="AB133" s="1"/>
      <c r="AC133" s="68"/>
      <c r="AD133" s="23"/>
      <c r="AE133" s="4"/>
      <c r="AF133" s="152"/>
      <c r="AG133" s="4"/>
      <c r="AH133" s="68"/>
      <c r="AI133" s="4"/>
      <c r="AJ133" s="68"/>
      <c r="AK133" s="4"/>
      <c r="AL133" s="68"/>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row>
    <row r="134" spans="1:270" s="5" customFormat="1" x14ac:dyDescent="0.35">
      <c r="A134" s="4"/>
      <c r="B134" s="4"/>
      <c r="C134" s="4"/>
      <c r="D134" s="4"/>
      <c r="E134" s="4"/>
      <c r="F134" s="1"/>
      <c r="G134" s="1"/>
      <c r="H134" s="4"/>
      <c r="I134" s="4"/>
      <c r="J134" s="4"/>
      <c r="K134" s="4"/>
      <c r="L134" s="4"/>
      <c r="M134" s="4"/>
      <c r="N134" s="4"/>
      <c r="O134" s="4"/>
      <c r="P134" s="4"/>
      <c r="Q134" s="4"/>
      <c r="R134" s="4"/>
      <c r="S134" s="68"/>
      <c r="T134" s="4"/>
      <c r="U134" s="155"/>
      <c r="V134" s="68"/>
      <c r="W134" s="68"/>
      <c r="X134" s="68"/>
      <c r="Y134" s="68"/>
      <c r="Z134" s="68"/>
      <c r="AA134" s="1"/>
      <c r="AB134" s="1"/>
      <c r="AC134" s="68"/>
      <c r="AD134" s="23"/>
      <c r="AE134" s="4"/>
      <c r="AF134" s="152"/>
      <c r="AG134" s="4"/>
      <c r="AH134" s="68"/>
      <c r="AI134" s="4"/>
      <c r="AJ134" s="68"/>
      <c r="AK134" s="4"/>
      <c r="AL134" s="68"/>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row>
    <row r="135" spans="1:270" s="5" customFormat="1" x14ac:dyDescent="0.35">
      <c r="A135" s="4"/>
      <c r="B135" s="4"/>
      <c r="C135" s="4"/>
      <c r="D135" s="4"/>
      <c r="E135" s="4"/>
      <c r="F135" s="1"/>
      <c r="G135" s="1"/>
      <c r="H135" s="4"/>
      <c r="I135" s="4"/>
      <c r="J135" s="4"/>
      <c r="K135" s="4"/>
      <c r="L135" s="4"/>
      <c r="M135" s="4"/>
      <c r="N135" s="4"/>
      <c r="O135" s="4"/>
      <c r="P135" s="4"/>
      <c r="Q135" s="4"/>
      <c r="R135" s="4"/>
      <c r="S135" s="68"/>
      <c r="T135" s="4"/>
      <c r="U135" s="155"/>
      <c r="V135" s="68"/>
      <c r="W135" s="68"/>
      <c r="X135" s="68"/>
      <c r="Y135" s="68"/>
      <c r="Z135" s="68"/>
      <c r="AA135" s="1"/>
      <c r="AB135" s="1"/>
      <c r="AC135" s="68"/>
      <c r="AD135" s="23"/>
      <c r="AE135" s="4"/>
      <c r="AF135" s="152"/>
      <c r="AG135" s="4"/>
      <c r="AH135" s="68"/>
      <c r="AI135" s="4"/>
      <c r="AJ135" s="68"/>
      <c r="AK135" s="4"/>
      <c r="AL135" s="68"/>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row>
    <row r="136" spans="1:270" s="5" customFormat="1" x14ac:dyDescent="0.35">
      <c r="A136" s="4"/>
      <c r="B136" s="4"/>
      <c r="C136" s="4"/>
      <c r="D136" s="4"/>
      <c r="E136" s="4"/>
      <c r="F136" s="1"/>
      <c r="G136" s="1"/>
      <c r="H136" s="4"/>
      <c r="I136" s="4"/>
      <c r="J136" s="4"/>
      <c r="K136" s="4"/>
      <c r="L136" s="4"/>
      <c r="M136" s="4"/>
      <c r="N136" s="4"/>
      <c r="O136" s="4"/>
      <c r="P136" s="4"/>
      <c r="Q136" s="4"/>
      <c r="R136" s="4"/>
      <c r="S136" s="68"/>
      <c r="T136" s="4"/>
      <c r="U136" s="155"/>
      <c r="V136" s="68"/>
      <c r="W136" s="68"/>
      <c r="X136" s="68"/>
      <c r="Y136" s="68"/>
      <c r="Z136" s="68"/>
      <c r="AA136" s="1"/>
      <c r="AB136" s="1"/>
      <c r="AC136" s="68"/>
      <c r="AD136" s="23"/>
      <c r="AE136" s="4"/>
      <c r="AF136" s="152"/>
      <c r="AG136" s="4"/>
      <c r="AH136" s="68"/>
      <c r="AI136" s="4"/>
      <c r="AJ136" s="68"/>
      <c r="AK136" s="4"/>
      <c r="AL136" s="68"/>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row>
    <row r="137" spans="1:270" s="5" customFormat="1" x14ac:dyDescent="0.35">
      <c r="A137" s="4"/>
      <c r="B137" s="4"/>
      <c r="C137" s="4"/>
      <c r="D137" s="4"/>
      <c r="E137" s="4"/>
      <c r="F137" s="1"/>
      <c r="G137" s="1"/>
      <c r="H137" s="4"/>
      <c r="I137" s="4"/>
      <c r="J137" s="4"/>
      <c r="K137" s="4"/>
      <c r="L137" s="4"/>
      <c r="M137" s="4"/>
      <c r="N137" s="4"/>
      <c r="O137" s="4"/>
      <c r="P137" s="4"/>
      <c r="Q137" s="4"/>
      <c r="R137" s="4"/>
      <c r="S137" s="68"/>
      <c r="T137" s="4"/>
      <c r="U137" s="155"/>
      <c r="V137" s="68"/>
      <c r="W137" s="68"/>
      <c r="X137" s="68"/>
      <c r="Y137" s="68"/>
      <c r="Z137" s="68"/>
      <c r="AA137" s="1"/>
      <c r="AB137" s="1"/>
      <c r="AC137" s="68"/>
      <c r="AD137" s="23"/>
      <c r="AE137" s="4"/>
      <c r="AF137" s="152"/>
      <c r="AG137" s="4"/>
      <c r="AH137" s="68"/>
      <c r="AI137" s="4"/>
      <c r="AJ137" s="68"/>
      <c r="AK137" s="4"/>
      <c r="AL137" s="68"/>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row>
    <row r="138" spans="1:270" s="5" customFormat="1" x14ac:dyDescent="0.35">
      <c r="A138" s="4"/>
      <c r="B138" s="4"/>
      <c r="C138" s="4"/>
      <c r="D138" s="4"/>
      <c r="E138" s="4"/>
      <c r="F138" s="1"/>
      <c r="G138" s="1"/>
      <c r="H138" s="4"/>
      <c r="I138" s="4"/>
      <c r="J138" s="4"/>
      <c r="K138" s="4"/>
      <c r="L138" s="4"/>
      <c r="M138" s="4"/>
      <c r="N138" s="4"/>
      <c r="O138" s="4"/>
      <c r="P138" s="4"/>
      <c r="Q138" s="4"/>
      <c r="R138" s="4"/>
      <c r="S138" s="68"/>
      <c r="T138" s="4"/>
      <c r="U138" s="155"/>
      <c r="V138" s="68"/>
      <c r="W138" s="68"/>
      <c r="X138" s="68"/>
      <c r="Y138" s="68"/>
      <c r="Z138" s="68"/>
      <c r="AA138" s="1"/>
      <c r="AB138" s="1"/>
      <c r="AC138" s="68"/>
      <c r="AD138" s="23"/>
      <c r="AE138" s="4"/>
      <c r="AF138" s="152"/>
      <c r="AG138" s="4"/>
      <c r="AH138" s="68"/>
      <c r="AI138" s="4"/>
      <c r="AJ138" s="68"/>
      <c r="AK138" s="4"/>
      <c r="AL138" s="68"/>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row>
    <row r="139" spans="1:270" s="5" customFormat="1" x14ac:dyDescent="0.35">
      <c r="A139" s="4"/>
      <c r="B139" s="4"/>
      <c r="C139" s="4"/>
      <c r="D139" s="4"/>
      <c r="E139" s="4"/>
      <c r="F139" s="1"/>
      <c r="G139" s="1"/>
      <c r="H139" s="4"/>
      <c r="I139" s="4"/>
      <c r="J139" s="4"/>
      <c r="K139" s="4"/>
      <c r="L139" s="4"/>
      <c r="M139" s="4"/>
      <c r="N139" s="4"/>
      <c r="O139" s="4"/>
      <c r="P139" s="4"/>
      <c r="Q139" s="4"/>
      <c r="R139" s="4"/>
      <c r="S139" s="68"/>
      <c r="T139" s="4"/>
      <c r="U139" s="155"/>
      <c r="V139" s="68"/>
      <c r="W139" s="68"/>
      <c r="X139" s="68"/>
      <c r="Y139" s="68"/>
      <c r="Z139" s="68"/>
      <c r="AA139" s="1"/>
      <c r="AB139" s="1"/>
      <c r="AC139" s="68"/>
      <c r="AD139" s="23"/>
      <c r="AE139" s="4"/>
      <c r="AF139" s="152"/>
      <c r="AG139" s="4"/>
      <c r="AH139" s="68"/>
      <c r="AI139" s="4"/>
      <c r="AJ139" s="68"/>
      <c r="AK139" s="4"/>
      <c r="AL139" s="68"/>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row>
    <row r="140" spans="1:270" s="5" customFormat="1" x14ac:dyDescent="0.35">
      <c r="A140" s="4"/>
      <c r="B140" s="4"/>
      <c r="C140" s="4"/>
      <c r="D140" s="4"/>
      <c r="E140" s="4"/>
      <c r="F140" s="1"/>
      <c r="G140" s="1"/>
      <c r="H140" s="4"/>
      <c r="I140" s="4"/>
      <c r="J140" s="4"/>
      <c r="K140" s="4"/>
      <c r="L140" s="4"/>
      <c r="M140" s="4"/>
      <c r="N140" s="4"/>
      <c r="O140" s="4"/>
      <c r="P140" s="4"/>
      <c r="Q140" s="4"/>
      <c r="R140" s="4"/>
      <c r="S140" s="68"/>
      <c r="T140" s="4"/>
      <c r="U140" s="155"/>
      <c r="V140" s="68"/>
      <c r="W140" s="68"/>
      <c r="X140" s="68"/>
      <c r="Y140" s="68"/>
      <c r="Z140" s="68"/>
      <c r="AA140" s="1"/>
      <c r="AB140" s="1"/>
      <c r="AC140" s="68"/>
      <c r="AD140" s="23"/>
      <c r="AE140" s="4"/>
      <c r="AF140" s="152"/>
      <c r="AG140" s="4"/>
      <c r="AH140" s="68"/>
      <c r="AI140" s="4"/>
      <c r="AJ140" s="68"/>
      <c r="AK140" s="4"/>
      <c r="AL140" s="68"/>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row>
    <row r="141" spans="1:270" s="5" customFormat="1" x14ac:dyDescent="0.35">
      <c r="A141" s="4"/>
      <c r="B141" s="4"/>
      <c r="C141" s="4"/>
      <c r="D141" s="4"/>
      <c r="E141" s="4"/>
      <c r="F141" s="1"/>
      <c r="G141" s="1"/>
      <c r="H141" s="4"/>
      <c r="I141" s="4"/>
      <c r="J141" s="4"/>
      <c r="K141" s="4"/>
      <c r="L141" s="4"/>
      <c r="M141" s="4"/>
      <c r="N141" s="4"/>
      <c r="O141" s="4"/>
      <c r="P141" s="4"/>
      <c r="Q141" s="4"/>
      <c r="R141" s="4"/>
      <c r="S141" s="68"/>
      <c r="T141" s="4"/>
      <c r="U141" s="155"/>
      <c r="V141" s="68"/>
      <c r="W141" s="68"/>
      <c r="X141" s="68"/>
      <c r="Y141" s="68"/>
      <c r="Z141" s="68"/>
      <c r="AA141" s="1"/>
      <c r="AB141" s="1"/>
      <c r="AC141" s="68"/>
      <c r="AD141" s="23"/>
      <c r="AE141" s="4"/>
      <c r="AF141" s="152"/>
      <c r="AG141" s="4"/>
      <c r="AH141" s="68"/>
      <c r="AI141" s="4"/>
      <c r="AJ141" s="68"/>
      <c r="AK141" s="4"/>
      <c r="AL141" s="6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row>
    <row r="142" spans="1:270" s="5" customFormat="1" x14ac:dyDescent="0.35">
      <c r="A142" s="4"/>
      <c r="B142" s="4"/>
      <c r="C142" s="4"/>
      <c r="D142" s="4"/>
      <c r="E142" s="4"/>
      <c r="F142" s="1"/>
      <c r="G142" s="1"/>
      <c r="H142" s="4"/>
      <c r="I142" s="4"/>
      <c r="J142" s="4"/>
      <c r="K142" s="4"/>
      <c r="L142" s="4"/>
      <c r="M142" s="4"/>
      <c r="N142" s="4"/>
      <c r="O142" s="4"/>
      <c r="P142" s="4"/>
      <c r="Q142" s="4"/>
      <c r="R142" s="4"/>
      <c r="S142" s="68"/>
      <c r="T142" s="4"/>
      <c r="U142" s="155"/>
      <c r="V142" s="68"/>
      <c r="W142" s="68"/>
      <c r="X142" s="68"/>
      <c r="Y142" s="68"/>
      <c r="Z142" s="68"/>
      <c r="AA142" s="1"/>
      <c r="AB142" s="1"/>
      <c r="AC142" s="68"/>
      <c r="AD142" s="23"/>
      <c r="AE142" s="4"/>
      <c r="AF142" s="152"/>
      <c r="AG142" s="4"/>
      <c r="AH142" s="68"/>
      <c r="AI142" s="4"/>
      <c r="AJ142" s="68"/>
      <c r="AK142" s="4"/>
      <c r="AL142" s="68"/>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row>
    <row r="143" spans="1:270" s="5" customFormat="1" x14ac:dyDescent="0.35">
      <c r="A143" s="4"/>
      <c r="B143" s="4"/>
      <c r="C143" s="4"/>
      <c r="D143" s="4"/>
      <c r="E143" s="4"/>
      <c r="F143" s="1"/>
      <c r="G143" s="1"/>
      <c r="H143" s="4"/>
      <c r="I143" s="4"/>
      <c r="J143" s="4"/>
      <c r="K143" s="4"/>
      <c r="L143" s="4"/>
      <c r="M143" s="4"/>
      <c r="N143" s="4"/>
      <c r="O143" s="4"/>
      <c r="P143" s="4"/>
      <c r="Q143" s="4"/>
      <c r="R143" s="4"/>
      <c r="S143" s="68"/>
      <c r="T143" s="4"/>
      <c r="U143" s="155"/>
      <c r="V143" s="68"/>
      <c r="W143" s="68"/>
      <c r="X143" s="68"/>
      <c r="Y143" s="68"/>
      <c r="Z143" s="68"/>
      <c r="AA143" s="1"/>
      <c r="AB143" s="1"/>
      <c r="AC143" s="68"/>
      <c r="AD143" s="23"/>
      <c r="AE143" s="4"/>
      <c r="AF143" s="152"/>
      <c r="AG143" s="4"/>
      <c r="AH143" s="68"/>
      <c r="AI143" s="4"/>
      <c r="AJ143" s="68"/>
      <c r="AK143" s="4"/>
      <c r="AL143" s="68"/>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row>
    <row r="144" spans="1:270" s="5" customFormat="1" x14ac:dyDescent="0.35">
      <c r="A144" s="4"/>
      <c r="B144" s="4"/>
      <c r="C144" s="4"/>
      <c r="D144" s="4"/>
      <c r="E144" s="4"/>
      <c r="F144" s="1"/>
      <c r="G144" s="1"/>
      <c r="H144" s="4"/>
      <c r="I144" s="4"/>
      <c r="J144" s="4"/>
      <c r="K144" s="4"/>
      <c r="L144" s="4"/>
      <c r="M144" s="4"/>
      <c r="N144" s="4"/>
      <c r="O144" s="4"/>
      <c r="P144" s="4"/>
      <c r="Q144" s="4"/>
      <c r="R144" s="4"/>
      <c r="S144" s="68"/>
      <c r="T144" s="4"/>
      <c r="U144" s="155"/>
      <c r="V144" s="68"/>
      <c r="W144" s="68"/>
      <c r="X144" s="68"/>
      <c r="Y144" s="68"/>
      <c r="Z144" s="68"/>
      <c r="AA144" s="1"/>
      <c r="AB144" s="1"/>
      <c r="AC144" s="68"/>
      <c r="AD144" s="23"/>
      <c r="AE144" s="4"/>
      <c r="AF144" s="152"/>
      <c r="AG144" s="4"/>
      <c r="AH144" s="68"/>
      <c r="AI144" s="4"/>
      <c r="AJ144" s="68"/>
      <c r="AK144" s="4"/>
      <c r="AL144" s="68"/>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row>
    <row r="145" spans="1:270" s="5" customFormat="1" x14ac:dyDescent="0.35">
      <c r="A145" s="4"/>
      <c r="B145" s="4"/>
      <c r="C145" s="4"/>
      <c r="D145" s="4"/>
      <c r="E145" s="4"/>
      <c r="F145" s="1"/>
      <c r="G145" s="1"/>
      <c r="H145" s="4"/>
      <c r="I145" s="4"/>
      <c r="J145" s="4"/>
      <c r="K145" s="4"/>
      <c r="L145" s="4"/>
      <c r="M145" s="4"/>
      <c r="N145" s="4"/>
      <c r="O145" s="4"/>
      <c r="P145" s="4"/>
      <c r="Q145" s="4"/>
      <c r="R145" s="4"/>
      <c r="S145" s="68"/>
      <c r="T145" s="4"/>
      <c r="U145" s="155"/>
      <c r="V145" s="68"/>
      <c r="W145" s="68"/>
      <c r="X145" s="68"/>
      <c r="Y145" s="68"/>
      <c r="Z145" s="68"/>
      <c r="AA145" s="1"/>
      <c r="AB145" s="1"/>
      <c r="AC145" s="68"/>
      <c r="AD145" s="23"/>
      <c r="AE145" s="4"/>
      <c r="AF145" s="152"/>
      <c r="AG145" s="4"/>
      <c r="AH145" s="68"/>
      <c r="AI145" s="4"/>
      <c r="AJ145" s="68"/>
      <c r="AK145" s="4"/>
      <c r="AL145" s="68"/>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row>
    <row r="146" spans="1:270" s="5" customFormat="1" x14ac:dyDescent="0.35">
      <c r="A146" s="4"/>
      <c r="B146" s="4"/>
      <c r="C146" s="4"/>
      <c r="D146" s="4"/>
      <c r="E146" s="4"/>
      <c r="F146" s="1"/>
      <c r="G146" s="1"/>
      <c r="H146" s="4"/>
      <c r="I146" s="4"/>
      <c r="J146" s="4"/>
      <c r="K146" s="4"/>
      <c r="L146" s="4"/>
      <c r="M146" s="4"/>
      <c r="N146" s="4"/>
      <c r="O146" s="4"/>
      <c r="P146" s="4"/>
      <c r="Q146" s="4"/>
      <c r="R146" s="4"/>
      <c r="S146" s="68"/>
      <c r="T146" s="4"/>
      <c r="U146" s="155"/>
      <c r="V146" s="68"/>
      <c r="W146" s="68"/>
      <c r="X146" s="68"/>
      <c r="Y146" s="68"/>
      <c r="Z146" s="68"/>
      <c r="AA146" s="1"/>
      <c r="AB146" s="1"/>
      <c r="AC146" s="68"/>
      <c r="AD146" s="23"/>
      <c r="AE146" s="4"/>
      <c r="AF146" s="152"/>
      <c r="AG146" s="4"/>
      <c r="AH146" s="68"/>
      <c r="AI146" s="4"/>
      <c r="AJ146" s="68"/>
      <c r="AK146" s="4"/>
      <c r="AL146" s="68"/>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row>
    <row r="147" spans="1:270" s="5" customFormat="1" x14ac:dyDescent="0.35">
      <c r="A147" s="4"/>
      <c r="B147" s="4"/>
      <c r="C147" s="4"/>
      <c r="D147" s="4"/>
      <c r="E147" s="4"/>
      <c r="F147" s="1"/>
      <c r="G147" s="1"/>
      <c r="H147" s="4"/>
      <c r="I147" s="4"/>
      <c r="J147" s="4"/>
      <c r="K147" s="4"/>
      <c r="L147" s="4"/>
      <c r="M147" s="4"/>
      <c r="N147" s="4"/>
      <c r="O147" s="4"/>
      <c r="P147" s="4"/>
      <c r="Q147" s="4"/>
      <c r="R147" s="4"/>
      <c r="S147" s="68"/>
      <c r="T147" s="4"/>
      <c r="U147" s="155"/>
      <c r="V147" s="68"/>
      <c r="W147" s="68"/>
      <c r="X147" s="68"/>
      <c r="Y147" s="68"/>
      <c r="Z147" s="68"/>
      <c r="AA147" s="1"/>
      <c r="AB147" s="1"/>
      <c r="AC147" s="68"/>
      <c r="AD147" s="23"/>
      <c r="AE147" s="4"/>
      <c r="AF147" s="152"/>
      <c r="AG147" s="4"/>
      <c r="AH147" s="68"/>
      <c r="AI147" s="4"/>
      <c r="AJ147" s="68"/>
      <c r="AK147" s="4"/>
      <c r="AL147" s="68"/>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row>
    <row r="148" spans="1:270" s="5" customFormat="1" x14ac:dyDescent="0.35">
      <c r="B148" s="4" t="s">
        <v>113</v>
      </c>
      <c r="C148" s="4" t="s">
        <v>114</v>
      </c>
      <c r="D148" s="5" t="str">
        <f>+B148&amp;C148</f>
        <v>CASI SEGUROINSIGNIFICANTE</v>
      </c>
      <c r="E148" s="4" t="s">
        <v>104</v>
      </c>
      <c r="F148" s="1"/>
      <c r="G148" s="1"/>
      <c r="H148" s="4"/>
      <c r="I148" s="4"/>
      <c r="J148" s="4"/>
      <c r="K148" s="4"/>
      <c r="L148" s="4"/>
      <c r="M148" s="4"/>
      <c r="N148" s="4"/>
      <c r="O148" s="4"/>
      <c r="P148" s="4"/>
      <c r="Q148" s="4"/>
      <c r="R148" s="4"/>
      <c r="S148" s="68"/>
      <c r="T148" s="4"/>
      <c r="U148" s="155"/>
      <c r="V148" s="68"/>
      <c r="W148" s="68"/>
      <c r="X148" s="68"/>
      <c r="Y148" s="68"/>
      <c r="Z148" s="68"/>
      <c r="AA148" s="1"/>
      <c r="AB148" s="1"/>
      <c r="AC148" s="68"/>
      <c r="AD148" s="23"/>
      <c r="AE148" s="4"/>
      <c r="AF148" s="152"/>
      <c r="AG148" s="4"/>
      <c r="AH148" s="68"/>
      <c r="AI148" s="4"/>
      <c r="AJ148" s="68"/>
      <c r="AK148" s="4"/>
      <c r="AL148" s="68"/>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row>
    <row r="149" spans="1:270" s="5" customFormat="1" x14ac:dyDescent="0.35">
      <c r="B149" s="4" t="s">
        <v>113</v>
      </c>
      <c r="C149" s="4" t="s">
        <v>60</v>
      </c>
      <c r="D149" s="5" t="str">
        <f t="shared" ref="D149:D172" si="5">+B149&amp;C149</f>
        <v>CASI SEGUROMENOR</v>
      </c>
      <c r="E149" s="4" t="s">
        <v>104</v>
      </c>
      <c r="F149" s="1"/>
      <c r="G149" s="1"/>
      <c r="H149" s="4"/>
      <c r="I149" s="4"/>
      <c r="J149" s="4"/>
      <c r="K149" s="4"/>
      <c r="L149" s="4"/>
      <c r="M149" s="4"/>
      <c r="N149" s="4"/>
      <c r="O149" s="4"/>
      <c r="P149" s="4"/>
      <c r="Q149" s="4"/>
      <c r="R149" s="4"/>
      <c r="S149" s="68"/>
      <c r="T149" s="4"/>
      <c r="U149" s="155"/>
      <c r="V149" s="68"/>
      <c r="W149" s="68"/>
      <c r="X149" s="68"/>
      <c r="Y149" s="68"/>
      <c r="Z149" s="68"/>
      <c r="AA149" s="1"/>
      <c r="AB149" s="1"/>
      <c r="AC149" s="68"/>
      <c r="AD149" s="23"/>
      <c r="AE149" s="4"/>
      <c r="AF149" s="152"/>
      <c r="AG149" s="4"/>
      <c r="AH149" s="68"/>
      <c r="AI149" s="4"/>
      <c r="AJ149" s="68"/>
      <c r="AK149" s="4"/>
      <c r="AL149" s="68"/>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row>
    <row r="150" spans="1:270" s="5" customFormat="1" x14ac:dyDescent="0.35">
      <c r="B150" s="4" t="s">
        <v>113</v>
      </c>
      <c r="C150" s="4" t="s">
        <v>51</v>
      </c>
      <c r="D150" s="5" t="str">
        <f t="shared" si="5"/>
        <v>CASI SEGUROMODERADO</v>
      </c>
      <c r="E150" s="4" t="s">
        <v>115</v>
      </c>
      <c r="F150" s="1"/>
      <c r="G150" s="1"/>
      <c r="H150" s="4"/>
      <c r="I150" s="4"/>
      <c r="J150" s="4"/>
      <c r="K150" s="4"/>
      <c r="L150" s="4"/>
      <c r="M150" s="4"/>
      <c r="N150" s="4"/>
      <c r="O150" s="4"/>
      <c r="P150" s="4"/>
      <c r="Q150" s="4"/>
      <c r="R150" s="4"/>
      <c r="S150" s="68"/>
      <c r="T150" s="4"/>
      <c r="U150" s="155"/>
      <c r="V150" s="68"/>
      <c r="W150" s="68"/>
      <c r="X150" s="68"/>
      <c r="Y150" s="68"/>
      <c r="Z150" s="68"/>
      <c r="AA150" s="1"/>
      <c r="AB150" s="1"/>
      <c r="AC150" s="68"/>
      <c r="AD150" s="23"/>
      <c r="AE150" s="4"/>
      <c r="AF150" s="152"/>
      <c r="AG150" s="4"/>
      <c r="AH150" s="68"/>
      <c r="AI150" s="4"/>
      <c r="AJ150" s="68"/>
      <c r="AK150" s="4"/>
      <c r="AL150" s="68"/>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row>
    <row r="151" spans="1:270" s="5" customFormat="1" x14ac:dyDescent="0.35">
      <c r="B151" s="4" t="s">
        <v>113</v>
      </c>
      <c r="C151" s="4" t="s">
        <v>99</v>
      </c>
      <c r="D151" s="5" t="str">
        <f t="shared" si="5"/>
        <v>CASI SEGUROMAYOR</v>
      </c>
      <c r="E151" s="4" t="s">
        <v>115</v>
      </c>
      <c r="F151" s="1"/>
      <c r="G151" s="1"/>
      <c r="H151" s="4"/>
      <c r="I151" s="4"/>
      <c r="J151" s="4"/>
      <c r="K151" s="4"/>
      <c r="L151" s="4"/>
      <c r="M151" s="4"/>
      <c r="N151" s="4"/>
      <c r="O151" s="4"/>
      <c r="P151" s="4"/>
      <c r="Q151" s="4"/>
      <c r="R151" s="4"/>
      <c r="S151" s="68"/>
      <c r="T151" s="4"/>
      <c r="U151" s="155"/>
      <c r="V151" s="68"/>
      <c r="W151" s="68"/>
      <c r="X151" s="68"/>
      <c r="Y151" s="68"/>
      <c r="Z151" s="68"/>
      <c r="AA151" s="1"/>
      <c r="AB151" s="1"/>
      <c r="AC151" s="68"/>
      <c r="AD151" s="23"/>
      <c r="AE151" s="4"/>
      <c r="AF151" s="152"/>
      <c r="AG151" s="4"/>
      <c r="AH151" s="68"/>
      <c r="AI151" s="4"/>
      <c r="AJ151" s="68"/>
      <c r="AK151" s="4"/>
      <c r="AL151" s="68"/>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row>
    <row r="152" spans="1:270" s="5" customFormat="1" x14ac:dyDescent="0.35">
      <c r="B152" s="4" t="s">
        <v>113</v>
      </c>
      <c r="C152" s="4" t="s">
        <v>116</v>
      </c>
      <c r="D152" s="5" t="str">
        <f t="shared" si="5"/>
        <v>CASI SEGUROCATASTRÓFICO</v>
      </c>
      <c r="E152" s="4" t="s">
        <v>115</v>
      </c>
      <c r="F152" s="1"/>
      <c r="G152" s="1"/>
      <c r="H152" s="4"/>
      <c r="I152" s="4"/>
      <c r="J152" s="4"/>
      <c r="K152" s="4"/>
      <c r="L152" s="4"/>
      <c r="M152" s="4"/>
      <c r="N152" s="4"/>
      <c r="O152" s="4"/>
      <c r="P152" s="4"/>
      <c r="Q152" s="4"/>
      <c r="R152" s="4"/>
      <c r="S152" s="68"/>
      <c r="T152" s="4"/>
      <c r="U152" s="155"/>
      <c r="V152" s="68"/>
      <c r="W152" s="68"/>
      <c r="X152" s="68"/>
      <c r="Y152" s="68"/>
      <c r="Z152" s="68"/>
      <c r="AA152" s="1"/>
      <c r="AB152" s="1"/>
      <c r="AC152" s="68"/>
      <c r="AD152" s="23"/>
      <c r="AE152" s="4"/>
      <c r="AF152" s="152"/>
      <c r="AG152" s="4"/>
      <c r="AH152" s="68"/>
      <c r="AI152" s="4"/>
      <c r="AJ152" s="68"/>
      <c r="AK152" s="4"/>
      <c r="AL152" s="68"/>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row>
    <row r="153" spans="1:270" s="5" customFormat="1" x14ac:dyDescent="0.35">
      <c r="B153" s="4" t="s">
        <v>98</v>
      </c>
      <c r="C153" s="4" t="s">
        <v>114</v>
      </c>
      <c r="D153" s="5" t="str">
        <f t="shared" si="5"/>
        <v>PROBABLEINSIGNIFICANTE</v>
      </c>
      <c r="E153" s="4" t="s">
        <v>51</v>
      </c>
      <c r="F153" s="1"/>
      <c r="G153" s="1"/>
      <c r="H153" s="4"/>
      <c r="I153" s="4"/>
      <c r="J153" s="4"/>
      <c r="K153" s="4"/>
      <c r="L153" s="4"/>
      <c r="M153" s="4"/>
      <c r="N153" s="4"/>
      <c r="O153" s="4"/>
      <c r="P153" s="4"/>
      <c r="Q153" s="4"/>
      <c r="R153" s="4"/>
      <c r="S153" s="68"/>
      <c r="T153" s="4"/>
      <c r="U153" s="155"/>
      <c r="V153" s="68"/>
      <c r="W153" s="68"/>
      <c r="X153" s="68"/>
      <c r="Y153" s="68"/>
      <c r="Z153" s="68"/>
      <c r="AA153" s="1"/>
      <c r="AB153" s="1"/>
      <c r="AC153" s="68"/>
      <c r="AD153" s="23"/>
      <c r="AE153" s="4"/>
      <c r="AF153" s="152"/>
      <c r="AG153" s="4"/>
      <c r="AH153" s="68"/>
      <c r="AI153" s="4"/>
      <c r="AJ153" s="68"/>
      <c r="AK153" s="4"/>
      <c r="AL153" s="68"/>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row>
    <row r="154" spans="1:270" s="5" customFormat="1" x14ac:dyDescent="0.35">
      <c r="B154" s="4" t="s">
        <v>98</v>
      </c>
      <c r="C154" s="4" t="s">
        <v>60</v>
      </c>
      <c r="D154" s="5" t="str">
        <f t="shared" si="5"/>
        <v>PROBABLEMENOR</v>
      </c>
      <c r="E154" s="4" t="s">
        <v>104</v>
      </c>
      <c r="F154" s="1"/>
      <c r="G154" s="1"/>
      <c r="H154" s="4"/>
      <c r="I154" s="4"/>
      <c r="J154" s="4"/>
      <c r="K154" s="4"/>
      <c r="L154" s="4"/>
      <c r="M154" s="4"/>
      <c r="N154" s="4"/>
      <c r="O154" s="4"/>
      <c r="P154" s="4"/>
      <c r="Q154" s="4"/>
      <c r="R154" s="4"/>
      <c r="S154" s="68"/>
      <c r="T154" s="4"/>
      <c r="U154" s="155"/>
      <c r="V154" s="68"/>
      <c r="W154" s="68"/>
      <c r="X154" s="68"/>
      <c r="Y154" s="68"/>
      <c r="Z154" s="68"/>
      <c r="AA154" s="1"/>
      <c r="AB154" s="1"/>
      <c r="AC154" s="68"/>
      <c r="AD154" s="23"/>
      <c r="AE154" s="4"/>
      <c r="AF154" s="152"/>
      <c r="AG154" s="4"/>
      <c r="AH154" s="68"/>
      <c r="AI154" s="4"/>
      <c r="AJ154" s="68"/>
      <c r="AK154" s="4"/>
      <c r="AL154" s="68"/>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row>
    <row r="155" spans="1:270" s="5" customFormat="1" x14ac:dyDescent="0.35">
      <c r="B155" s="4" t="s">
        <v>98</v>
      </c>
      <c r="C155" s="4" t="s">
        <v>51</v>
      </c>
      <c r="D155" s="5" t="str">
        <f t="shared" si="5"/>
        <v>PROBABLEMODERADO</v>
      </c>
      <c r="E155" s="4" t="s">
        <v>104</v>
      </c>
      <c r="F155" s="1"/>
      <c r="G155" s="1"/>
      <c r="H155" s="4"/>
      <c r="I155" s="4"/>
      <c r="J155" s="4"/>
      <c r="K155" s="4"/>
      <c r="L155" s="4"/>
      <c r="M155" s="4"/>
      <c r="N155" s="4"/>
      <c r="O155" s="4"/>
      <c r="P155" s="4"/>
      <c r="Q155" s="4"/>
      <c r="R155" s="4"/>
      <c r="S155" s="68"/>
      <c r="T155" s="4"/>
      <c r="U155" s="155"/>
      <c r="V155" s="68"/>
      <c r="W155" s="68"/>
      <c r="X155" s="68"/>
      <c r="Y155" s="68"/>
      <c r="Z155" s="68"/>
      <c r="AA155" s="1"/>
      <c r="AB155" s="1"/>
      <c r="AC155" s="68"/>
      <c r="AD155" s="23"/>
      <c r="AE155" s="4"/>
      <c r="AF155" s="152"/>
      <c r="AG155" s="4"/>
      <c r="AH155" s="68"/>
      <c r="AI155" s="4"/>
      <c r="AJ155" s="68"/>
      <c r="AK155" s="4"/>
      <c r="AL155" s="68"/>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row>
    <row r="156" spans="1:270" s="5" customFormat="1" x14ac:dyDescent="0.35">
      <c r="B156" s="4" t="s">
        <v>98</v>
      </c>
      <c r="C156" s="4" t="s">
        <v>99</v>
      </c>
      <c r="D156" s="5" t="str">
        <f t="shared" si="5"/>
        <v>PROBABLEMAYOR</v>
      </c>
      <c r="E156" s="4" t="s">
        <v>115</v>
      </c>
      <c r="F156" s="1"/>
      <c r="G156" s="1"/>
      <c r="H156" s="4"/>
      <c r="I156" s="4"/>
      <c r="J156" s="4"/>
      <c r="K156" s="4"/>
      <c r="L156" s="4"/>
      <c r="M156" s="4"/>
      <c r="N156" s="4"/>
      <c r="O156" s="4"/>
      <c r="P156" s="4"/>
      <c r="Q156" s="4"/>
      <c r="R156" s="4"/>
      <c r="S156" s="68"/>
      <c r="T156" s="4"/>
      <c r="U156" s="155"/>
      <c r="V156" s="68"/>
      <c r="W156" s="68"/>
      <c r="X156" s="68"/>
      <c r="Y156" s="68"/>
      <c r="Z156" s="68"/>
      <c r="AA156" s="1"/>
      <c r="AB156" s="1"/>
      <c r="AC156" s="68"/>
      <c r="AD156" s="23"/>
      <c r="AE156" s="4"/>
      <c r="AF156" s="152"/>
      <c r="AG156" s="4"/>
      <c r="AH156" s="68"/>
      <c r="AI156" s="4"/>
      <c r="AJ156" s="68"/>
      <c r="AK156" s="4"/>
      <c r="AL156" s="68"/>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row>
    <row r="157" spans="1:270" s="5" customFormat="1" x14ac:dyDescent="0.35">
      <c r="B157" s="4" t="s">
        <v>98</v>
      </c>
      <c r="C157" s="4" t="s">
        <v>116</v>
      </c>
      <c r="D157" s="5" t="str">
        <f t="shared" si="5"/>
        <v>PROBABLECATASTRÓFICO</v>
      </c>
      <c r="E157" s="4" t="s">
        <v>115</v>
      </c>
      <c r="F157" s="1"/>
      <c r="G157" s="1"/>
      <c r="H157" s="4"/>
      <c r="I157" s="4"/>
      <c r="J157" s="4"/>
      <c r="K157" s="4"/>
      <c r="L157" s="4"/>
      <c r="M157" s="4"/>
      <c r="N157" s="4"/>
      <c r="O157" s="4"/>
      <c r="P157" s="4"/>
      <c r="Q157" s="4"/>
      <c r="R157" s="4"/>
      <c r="S157" s="68"/>
      <c r="T157" s="4"/>
      <c r="U157" s="155"/>
      <c r="V157" s="68"/>
      <c r="W157" s="68"/>
      <c r="X157" s="68"/>
      <c r="Y157" s="68"/>
      <c r="Z157" s="68"/>
      <c r="AA157" s="1"/>
      <c r="AB157" s="1"/>
      <c r="AC157" s="68"/>
      <c r="AD157" s="23"/>
      <c r="AE157" s="4"/>
      <c r="AF157" s="152"/>
      <c r="AG157" s="4"/>
      <c r="AH157" s="68"/>
      <c r="AI157" s="4"/>
      <c r="AJ157" s="68"/>
      <c r="AK157" s="4"/>
      <c r="AL157" s="68"/>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row>
    <row r="158" spans="1:270" s="5" customFormat="1" x14ac:dyDescent="0.35">
      <c r="B158" s="4" t="s">
        <v>50</v>
      </c>
      <c r="C158" s="4" t="s">
        <v>114</v>
      </c>
      <c r="D158" s="5" t="str">
        <f t="shared" si="5"/>
        <v>POSIBLEINSIGNIFICANTE</v>
      </c>
      <c r="E158" s="4" t="s">
        <v>117</v>
      </c>
      <c r="F158" s="1"/>
      <c r="G158" s="1"/>
      <c r="H158" s="4"/>
      <c r="I158" s="4"/>
      <c r="J158" s="4"/>
      <c r="K158" s="4"/>
      <c r="L158" s="4"/>
      <c r="M158" s="4"/>
      <c r="N158" s="4"/>
      <c r="O158" s="4"/>
      <c r="P158" s="4"/>
      <c r="Q158" s="4"/>
      <c r="R158" s="4"/>
      <c r="S158" s="68"/>
      <c r="T158" s="4"/>
      <c r="U158" s="155"/>
      <c r="V158" s="68"/>
      <c r="W158" s="68"/>
      <c r="X158" s="68"/>
      <c r="Y158" s="68"/>
      <c r="Z158" s="68"/>
      <c r="AA158" s="1"/>
      <c r="AB158" s="1"/>
      <c r="AC158" s="68"/>
      <c r="AD158" s="23"/>
      <c r="AE158" s="4"/>
      <c r="AF158" s="152"/>
      <c r="AG158" s="4"/>
      <c r="AH158" s="68"/>
      <c r="AI158" s="4"/>
      <c r="AJ158" s="68"/>
      <c r="AK158" s="4"/>
      <c r="AL158" s="68"/>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row>
    <row r="159" spans="1:270" s="5" customFormat="1" x14ac:dyDescent="0.35">
      <c r="B159" s="4" t="s">
        <v>50</v>
      </c>
      <c r="C159" s="4" t="s">
        <v>60</v>
      </c>
      <c r="D159" s="5" t="str">
        <f t="shared" si="5"/>
        <v>POSIBLEMENOR</v>
      </c>
      <c r="E159" s="4" t="s">
        <v>51</v>
      </c>
      <c r="F159" s="1"/>
      <c r="G159" s="1"/>
      <c r="H159" s="4"/>
      <c r="I159" s="4"/>
      <c r="J159" s="4"/>
      <c r="K159" s="4"/>
      <c r="L159" s="4"/>
      <c r="M159" s="4"/>
      <c r="N159" s="4"/>
      <c r="O159" s="4"/>
      <c r="P159" s="4"/>
      <c r="Q159" s="4"/>
      <c r="R159" s="4"/>
      <c r="S159" s="68"/>
      <c r="T159" s="4"/>
      <c r="U159" s="155"/>
      <c r="V159" s="68"/>
      <c r="W159" s="68"/>
      <c r="X159" s="68"/>
      <c r="Y159" s="68"/>
      <c r="Z159" s="68"/>
      <c r="AA159" s="1"/>
      <c r="AB159" s="1"/>
      <c r="AC159" s="68"/>
      <c r="AD159" s="23"/>
      <c r="AE159" s="4"/>
      <c r="AF159" s="152"/>
      <c r="AG159" s="4"/>
      <c r="AH159" s="68"/>
      <c r="AI159" s="4"/>
      <c r="AJ159" s="68"/>
      <c r="AK159" s="4"/>
      <c r="AL159" s="68"/>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row>
    <row r="160" spans="1:270" s="5" customFormat="1" x14ac:dyDescent="0.35">
      <c r="B160" s="4" t="s">
        <v>50</v>
      </c>
      <c r="C160" s="4" t="s">
        <v>51</v>
      </c>
      <c r="D160" s="5" t="str">
        <f t="shared" si="5"/>
        <v>POSIBLEMODERADO</v>
      </c>
      <c r="E160" s="4" t="s">
        <v>104</v>
      </c>
      <c r="F160" s="1"/>
      <c r="G160" s="1"/>
      <c r="H160" s="4"/>
      <c r="I160" s="4"/>
      <c r="J160" s="4"/>
      <c r="K160" s="4"/>
      <c r="L160" s="4"/>
      <c r="M160" s="4"/>
      <c r="N160" s="4"/>
      <c r="O160" s="4"/>
      <c r="P160" s="4"/>
      <c r="Q160" s="4"/>
      <c r="R160" s="4"/>
      <c r="S160" s="68"/>
      <c r="T160" s="4"/>
      <c r="U160" s="155"/>
      <c r="V160" s="68"/>
      <c r="W160" s="68"/>
      <c r="X160" s="68"/>
      <c r="Y160" s="68"/>
      <c r="Z160" s="68"/>
      <c r="AA160" s="1"/>
      <c r="AB160" s="1"/>
      <c r="AC160" s="68"/>
      <c r="AD160" s="23"/>
      <c r="AE160" s="4"/>
      <c r="AF160" s="152"/>
      <c r="AG160" s="4"/>
      <c r="AH160" s="68"/>
      <c r="AI160" s="4"/>
      <c r="AJ160" s="68"/>
      <c r="AK160" s="4"/>
      <c r="AL160" s="68"/>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row>
    <row r="161" spans="1:270" s="5" customFormat="1" x14ac:dyDescent="0.35">
      <c r="B161" s="4" t="s">
        <v>50</v>
      </c>
      <c r="C161" s="4" t="s">
        <v>99</v>
      </c>
      <c r="D161" s="5" t="str">
        <f t="shared" si="5"/>
        <v>POSIBLEMAYOR</v>
      </c>
      <c r="E161" s="4" t="s">
        <v>115</v>
      </c>
      <c r="F161" s="1"/>
      <c r="G161" s="1"/>
      <c r="H161" s="4"/>
      <c r="I161" s="4"/>
      <c r="J161" s="4"/>
      <c r="K161" s="4"/>
      <c r="L161" s="4"/>
      <c r="M161" s="4"/>
      <c r="N161" s="4"/>
      <c r="O161" s="4"/>
      <c r="P161" s="4"/>
      <c r="Q161" s="4"/>
      <c r="R161" s="4"/>
      <c r="S161" s="68"/>
      <c r="T161" s="4"/>
      <c r="U161" s="155"/>
      <c r="V161" s="68"/>
      <c r="W161" s="68"/>
      <c r="X161" s="68"/>
      <c r="Y161" s="68"/>
      <c r="Z161" s="68"/>
      <c r="AA161" s="1"/>
      <c r="AB161" s="1"/>
      <c r="AC161" s="68"/>
      <c r="AD161" s="23"/>
      <c r="AE161" s="4"/>
      <c r="AF161" s="152"/>
      <c r="AG161" s="4"/>
      <c r="AH161" s="68"/>
      <c r="AI161" s="4"/>
      <c r="AJ161" s="68"/>
      <c r="AK161" s="4"/>
      <c r="AL161" s="68"/>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row>
    <row r="162" spans="1:270" s="5" customFormat="1" x14ac:dyDescent="0.35">
      <c r="B162" s="4" t="s">
        <v>50</v>
      </c>
      <c r="C162" s="4" t="s">
        <v>116</v>
      </c>
      <c r="D162" s="5" t="str">
        <f t="shared" si="5"/>
        <v>POSIBLECATASTRÓFICO</v>
      </c>
      <c r="E162" s="4" t="s">
        <v>115</v>
      </c>
      <c r="F162" s="1"/>
      <c r="G162" s="1"/>
      <c r="H162" s="4"/>
      <c r="I162" s="4"/>
      <c r="J162" s="4"/>
      <c r="K162" s="4"/>
      <c r="L162" s="4"/>
      <c r="M162" s="4"/>
      <c r="N162" s="4"/>
      <c r="O162" s="4"/>
      <c r="P162" s="4"/>
      <c r="Q162" s="4"/>
      <c r="R162" s="4"/>
      <c r="S162" s="68"/>
      <c r="T162" s="4"/>
      <c r="U162" s="155"/>
      <c r="V162" s="68"/>
      <c r="W162" s="68"/>
      <c r="X162" s="68"/>
      <c r="Y162" s="68"/>
      <c r="Z162" s="68"/>
      <c r="AA162" s="1"/>
      <c r="AB162" s="1"/>
      <c r="AC162" s="68"/>
      <c r="AD162" s="23"/>
      <c r="AE162" s="4"/>
      <c r="AF162" s="152"/>
      <c r="AG162" s="4"/>
      <c r="AH162" s="68"/>
      <c r="AI162" s="4"/>
      <c r="AJ162" s="68"/>
      <c r="AK162" s="4"/>
      <c r="AL162" s="68"/>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row>
    <row r="163" spans="1:270" s="5" customFormat="1" x14ac:dyDescent="0.35">
      <c r="B163" s="4" t="s">
        <v>94</v>
      </c>
      <c r="C163" s="4" t="s">
        <v>114</v>
      </c>
      <c r="D163" s="5" t="str">
        <f t="shared" si="5"/>
        <v>IMPROBABLEINSIGNIFICANTE</v>
      </c>
      <c r="E163" s="4" t="s">
        <v>117</v>
      </c>
      <c r="F163" s="1"/>
      <c r="G163" s="1"/>
      <c r="H163" s="4"/>
      <c r="I163" s="4"/>
      <c r="J163" s="4"/>
      <c r="K163" s="4"/>
      <c r="L163" s="4"/>
      <c r="M163" s="4"/>
      <c r="N163" s="4"/>
      <c r="O163" s="4"/>
      <c r="P163" s="4"/>
      <c r="Q163" s="4"/>
      <c r="R163" s="4"/>
      <c r="S163" s="68"/>
      <c r="T163" s="4"/>
      <c r="U163" s="155"/>
      <c r="V163" s="68"/>
      <c r="W163" s="68"/>
      <c r="X163" s="68"/>
      <c r="Y163" s="68"/>
      <c r="Z163" s="68"/>
      <c r="AA163" s="1"/>
      <c r="AB163" s="1"/>
      <c r="AC163" s="68"/>
      <c r="AD163" s="23"/>
      <c r="AE163" s="4"/>
      <c r="AF163" s="152"/>
      <c r="AG163" s="4"/>
      <c r="AH163" s="68"/>
      <c r="AI163" s="4"/>
      <c r="AJ163" s="68"/>
      <c r="AK163" s="4"/>
      <c r="AL163" s="68"/>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row>
    <row r="164" spans="1:270" s="5" customFormat="1" x14ac:dyDescent="0.35">
      <c r="B164" s="4" t="s">
        <v>94</v>
      </c>
      <c r="C164" s="4" t="s">
        <v>60</v>
      </c>
      <c r="D164" s="5" t="str">
        <f t="shared" si="5"/>
        <v>IMPROBABLEMENOR</v>
      </c>
      <c r="E164" s="4" t="s">
        <v>117</v>
      </c>
      <c r="F164" s="1"/>
      <c r="G164" s="1"/>
      <c r="H164" s="4"/>
      <c r="I164" s="4"/>
      <c r="J164" s="4"/>
      <c r="K164" s="4"/>
      <c r="L164" s="4"/>
      <c r="M164" s="4"/>
      <c r="N164" s="4"/>
      <c r="O164" s="4"/>
      <c r="P164" s="4"/>
      <c r="Q164" s="4"/>
      <c r="R164" s="4"/>
      <c r="S164" s="68"/>
      <c r="T164" s="4"/>
      <c r="U164" s="155"/>
      <c r="V164" s="68"/>
      <c r="W164" s="68"/>
      <c r="X164" s="68"/>
      <c r="Y164" s="68"/>
      <c r="Z164" s="68"/>
      <c r="AA164" s="1"/>
      <c r="AB164" s="1"/>
      <c r="AC164" s="68"/>
      <c r="AD164" s="23"/>
      <c r="AE164" s="4"/>
      <c r="AF164" s="152"/>
      <c r="AG164" s="4"/>
      <c r="AH164" s="68"/>
      <c r="AI164" s="4"/>
      <c r="AJ164" s="68"/>
      <c r="AK164" s="4"/>
      <c r="AL164" s="68"/>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row>
    <row r="165" spans="1:270" s="5" customFormat="1" x14ac:dyDescent="0.35">
      <c r="B165" s="4" t="s">
        <v>94</v>
      </c>
      <c r="C165" s="4" t="s">
        <v>51</v>
      </c>
      <c r="D165" s="5" t="str">
        <f t="shared" si="5"/>
        <v>IMPROBABLEMODERADO</v>
      </c>
      <c r="E165" s="4" t="s">
        <v>51</v>
      </c>
      <c r="F165" s="1"/>
      <c r="G165" s="1"/>
      <c r="H165" s="4"/>
      <c r="I165" s="4"/>
      <c r="J165" s="4"/>
      <c r="K165" s="4"/>
      <c r="L165" s="4"/>
      <c r="M165" s="4"/>
      <c r="N165" s="4"/>
      <c r="O165" s="4"/>
      <c r="P165" s="4"/>
      <c r="Q165" s="4"/>
      <c r="R165" s="4"/>
      <c r="S165" s="68"/>
      <c r="T165" s="4"/>
      <c r="U165" s="155"/>
      <c r="V165" s="68"/>
      <c r="W165" s="68"/>
      <c r="X165" s="68"/>
      <c r="Y165" s="68"/>
      <c r="Z165" s="68"/>
      <c r="AA165" s="1"/>
      <c r="AB165" s="1"/>
      <c r="AC165" s="68"/>
      <c r="AD165" s="23"/>
      <c r="AE165" s="4"/>
      <c r="AF165" s="152"/>
      <c r="AG165" s="4"/>
      <c r="AH165" s="68"/>
      <c r="AI165" s="4"/>
      <c r="AJ165" s="68"/>
      <c r="AK165" s="4"/>
      <c r="AL165" s="68"/>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row>
    <row r="166" spans="1:270" s="5" customFormat="1" x14ac:dyDescent="0.35">
      <c r="B166" s="4" t="s">
        <v>94</v>
      </c>
      <c r="C166" s="4" t="s">
        <v>99</v>
      </c>
      <c r="D166" s="5" t="str">
        <f t="shared" si="5"/>
        <v>IMPROBABLEMAYOR</v>
      </c>
      <c r="E166" s="4" t="s">
        <v>104</v>
      </c>
      <c r="F166" s="1"/>
      <c r="G166" s="1"/>
      <c r="H166" s="4"/>
      <c r="I166" s="4"/>
      <c r="J166" s="4"/>
      <c r="K166" s="4"/>
      <c r="L166" s="4"/>
      <c r="M166" s="4"/>
      <c r="N166" s="4"/>
      <c r="O166" s="4"/>
      <c r="P166" s="4"/>
      <c r="Q166" s="4"/>
      <c r="R166" s="4"/>
      <c r="S166" s="68"/>
      <c r="T166" s="4"/>
      <c r="U166" s="155"/>
      <c r="V166" s="68"/>
      <c r="W166" s="68"/>
      <c r="X166" s="68"/>
      <c r="Y166" s="68"/>
      <c r="Z166" s="68"/>
      <c r="AA166" s="1"/>
      <c r="AB166" s="1"/>
      <c r="AC166" s="68"/>
      <c r="AD166" s="23"/>
      <c r="AE166" s="4"/>
      <c r="AF166" s="152"/>
      <c r="AG166" s="4"/>
      <c r="AH166" s="68"/>
      <c r="AI166" s="4"/>
      <c r="AJ166" s="68"/>
      <c r="AK166" s="4"/>
      <c r="AL166" s="68"/>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row>
    <row r="167" spans="1:270" s="5" customFormat="1" x14ac:dyDescent="0.35">
      <c r="B167" s="4" t="s">
        <v>94</v>
      </c>
      <c r="C167" s="4" t="s">
        <v>116</v>
      </c>
      <c r="D167" s="5" t="str">
        <f t="shared" si="5"/>
        <v>IMPROBABLECATASTRÓFICO</v>
      </c>
      <c r="E167" s="4" t="s">
        <v>115</v>
      </c>
      <c r="F167" s="1"/>
      <c r="G167" s="1"/>
      <c r="H167" s="4"/>
      <c r="I167" s="4"/>
      <c r="J167" s="4"/>
      <c r="K167" s="4"/>
      <c r="L167" s="4"/>
      <c r="M167" s="4"/>
      <c r="N167" s="4"/>
      <c r="O167" s="4"/>
      <c r="P167" s="4"/>
      <c r="Q167" s="4"/>
      <c r="R167" s="4"/>
      <c r="S167" s="68"/>
      <c r="T167" s="4"/>
      <c r="U167" s="155"/>
      <c r="V167" s="68"/>
      <c r="W167" s="68"/>
      <c r="X167" s="68"/>
      <c r="Y167" s="68"/>
      <c r="Z167" s="68"/>
      <c r="AA167" s="1"/>
      <c r="AB167" s="1"/>
      <c r="AC167" s="68"/>
      <c r="AD167" s="23"/>
      <c r="AE167" s="4"/>
      <c r="AF167" s="152"/>
      <c r="AG167" s="4"/>
      <c r="AH167" s="68"/>
      <c r="AI167" s="4"/>
      <c r="AJ167" s="68"/>
      <c r="AK167" s="4"/>
      <c r="AL167" s="68"/>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row>
    <row r="168" spans="1:270" s="5" customFormat="1" x14ac:dyDescent="0.35">
      <c r="B168" s="4" t="s">
        <v>59</v>
      </c>
      <c r="C168" s="4" t="s">
        <v>114</v>
      </c>
      <c r="D168" s="5" t="str">
        <f t="shared" si="5"/>
        <v>RARA VEZINSIGNIFICANTE</v>
      </c>
      <c r="E168" s="4" t="s">
        <v>117</v>
      </c>
      <c r="F168" s="1"/>
      <c r="G168" s="1"/>
      <c r="H168" s="4"/>
      <c r="I168" s="4"/>
      <c r="J168" s="4"/>
      <c r="K168" s="4"/>
      <c r="L168" s="4"/>
      <c r="M168" s="4"/>
      <c r="N168" s="4"/>
      <c r="O168" s="4"/>
      <c r="P168" s="4"/>
      <c r="Q168" s="4"/>
      <c r="R168" s="4"/>
      <c r="S168" s="68"/>
      <c r="T168" s="4"/>
      <c r="U168" s="155"/>
      <c r="V168" s="68"/>
      <c r="W168" s="68"/>
      <c r="X168" s="68"/>
      <c r="Y168" s="68"/>
      <c r="Z168" s="68"/>
      <c r="AA168" s="1"/>
      <c r="AB168" s="1"/>
      <c r="AC168" s="68"/>
      <c r="AD168" s="23"/>
      <c r="AE168" s="4"/>
      <c r="AF168" s="152"/>
      <c r="AG168" s="4"/>
      <c r="AH168" s="68"/>
      <c r="AI168" s="4"/>
      <c r="AJ168" s="68"/>
      <c r="AK168" s="4"/>
      <c r="AL168" s="68"/>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row>
    <row r="169" spans="1:270" s="5" customFormat="1" x14ac:dyDescent="0.35">
      <c r="B169" s="4" t="s">
        <v>59</v>
      </c>
      <c r="C169" s="4" t="s">
        <v>60</v>
      </c>
      <c r="D169" s="5" t="str">
        <f t="shared" si="5"/>
        <v>RARA VEZMENOR</v>
      </c>
      <c r="E169" s="4" t="s">
        <v>117</v>
      </c>
      <c r="F169" s="1"/>
      <c r="G169" s="1"/>
      <c r="H169" s="4" t="str">
        <f>+IFERROR(VLOOKUP(F169,$F$174:$H$178,3,FALSE)*VLOOKUP(G169,$G$174:$H$178,3,FALSE),"")</f>
        <v/>
      </c>
      <c r="I169" s="4"/>
      <c r="J169" s="4"/>
      <c r="K169" s="4"/>
      <c r="L169" s="4"/>
      <c r="M169" s="4"/>
      <c r="N169" s="4"/>
      <c r="O169" s="4"/>
      <c r="P169" s="4"/>
      <c r="Q169" s="4"/>
      <c r="R169" s="4"/>
      <c r="S169" s="68"/>
      <c r="T169" s="4"/>
      <c r="U169" s="155"/>
      <c r="V169" s="68"/>
      <c r="W169" s="68"/>
      <c r="X169" s="68"/>
      <c r="Y169" s="68"/>
      <c r="Z169" s="68"/>
      <c r="AA169" s="1"/>
      <c r="AB169" s="1"/>
      <c r="AC169" s="68"/>
      <c r="AD169" s="23"/>
      <c r="AE169" s="4"/>
      <c r="AF169" s="152"/>
      <c r="AG169" s="4"/>
      <c r="AH169" s="68"/>
      <c r="AI169" s="4"/>
      <c r="AJ169" s="68"/>
      <c r="AK169" s="4"/>
      <c r="AL169" s="68"/>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row>
    <row r="170" spans="1:270" s="5" customFormat="1" x14ac:dyDescent="0.35">
      <c r="B170" s="4" t="s">
        <v>59</v>
      </c>
      <c r="C170" s="4" t="s">
        <v>51</v>
      </c>
      <c r="D170" s="5" t="str">
        <f t="shared" si="5"/>
        <v>RARA VEZMODERADO</v>
      </c>
      <c r="E170" s="4" t="s">
        <v>51</v>
      </c>
      <c r="F170" s="1"/>
      <c r="G170" s="1"/>
      <c r="H170" s="4" t="str">
        <f>+IFERROR(VLOOKUP(F170,$F$174:$H$178,3,FALSE)*VLOOKUP(G170,$G$174:$H$178,3,FALSE),"")</f>
        <v/>
      </c>
      <c r="I170" s="4"/>
      <c r="J170" s="4"/>
      <c r="K170" s="4"/>
      <c r="L170" s="4"/>
      <c r="M170" s="4"/>
      <c r="N170" s="4"/>
      <c r="O170" s="4"/>
      <c r="P170" s="4"/>
      <c r="Q170" s="4"/>
      <c r="R170" s="4"/>
      <c r="S170" s="68"/>
      <c r="T170" s="4"/>
      <c r="U170" s="155"/>
      <c r="V170" s="68"/>
      <c r="W170" s="68"/>
      <c r="X170" s="68"/>
      <c r="Y170" s="68"/>
      <c r="Z170" s="68"/>
      <c r="AA170" s="1"/>
      <c r="AB170" s="1"/>
      <c r="AC170" s="68"/>
      <c r="AD170" s="23"/>
      <c r="AE170" s="4"/>
      <c r="AF170" s="152"/>
      <c r="AG170" s="4"/>
      <c r="AH170" s="68"/>
      <c r="AI170" s="4"/>
      <c r="AJ170" s="68"/>
      <c r="AK170" s="4"/>
      <c r="AL170" s="68"/>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row>
    <row r="171" spans="1:270" s="5" customFormat="1" x14ac:dyDescent="0.35">
      <c r="B171" s="4" t="s">
        <v>59</v>
      </c>
      <c r="C171" s="4" t="s">
        <v>99</v>
      </c>
      <c r="D171" s="5" t="str">
        <f t="shared" si="5"/>
        <v>RARA VEZMAYOR</v>
      </c>
      <c r="E171" s="4" t="s">
        <v>104</v>
      </c>
      <c r="F171" s="4"/>
      <c r="G171" s="4"/>
      <c r="H171" s="4"/>
      <c r="I171" s="4"/>
      <c r="J171" s="4"/>
      <c r="K171" s="4"/>
      <c r="L171" s="4"/>
      <c r="M171" s="4"/>
      <c r="N171" s="4"/>
      <c r="O171" s="4"/>
      <c r="P171" s="4"/>
      <c r="Q171" s="4"/>
      <c r="R171" s="4"/>
      <c r="S171" s="68"/>
      <c r="T171" s="4"/>
      <c r="U171" s="155"/>
      <c r="V171" s="68"/>
      <c r="W171" s="68"/>
      <c r="X171" s="68"/>
      <c r="Y171" s="68"/>
      <c r="Z171" s="68"/>
      <c r="AA171" s="4"/>
      <c r="AB171" s="4"/>
      <c r="AC171" s="68"/>
      <c r="AD171" s="23"/>
      <c r="AE171" s="4"/>
      <c r="AF171" s="152"/>
      <c r="AG171" s="4"/>
      <c r="AH171" s="68"/>
      <c r="AI171" s="4"/>
      <c r="AJ171" s="68"/>
      <c r="AK171" s="4"/>
      <c r="AL171" s="68"/>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row>
    <row r="172" spans="1:270" s="5" customFormat="1" x14ac:dyDescent="0.35">
      <c r="B172" s="4" t="s">
        <v>59</v>
      </c>
      <c r="C172" s="4" t="s">
        <v>116</v>
      </c>
      <c r="D172" s="5" t="str">
        <f t="shared" si="5"/>
        <v>RARA VEZCATASTRÓFICO</v>
      </c>
      <c r="E172" s="4" t="s">
        <v>115</v>
      </c>
      <c r="F172" s="4"/>
      <c r="G172" s="4"/>
      <c r="H172" s="4"/>
      <c r="I172" s="4"/>
      <c r="J172" s="4"/>
      <c r="K172" s="4"/>
      <c r="L172" s="4"/>
      <c r="M172" s="4"/>
      <c r="N172" s="4"/>
      <c r="O172" s="4"/>
      <c r="P172" s="4"/>
      <c r="Q172" s="4"/>
      <c r="R172" s="4"/>
      <c r="S172" s="68"/>
      <c r="T172" s="4"/>
      <c r="U172" s="155"/>
      <c r="V172" s="68"/>
      <c r="W172" s="68"/>
      <c r="X172" s="68"/>
      <c r="Y172" s="68"/>
      <c r="Z172" s="68"/>
      <c r="AA172" s="4"/>
      <c r="AB172" s="4"/>
      <c r="AC172" s="68"/>
      <c r="AD172" s="23"/>
      <c r="AE172" s="4"/>
      <c r="AF172" s="152"/>
      <c r="AG172" s="4"/>
      <c r="AH172" s="68"/>
      <c r="AI172" s="4"/>
      <c r="AJ172" s="68"/>
      <c r="AK172" s="4"/>
      <c r="AL172" s="68"/>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row>
    <row r="173" spans="1:270" s="5" customFormat="1" x14ac:dyDescent="0.35">
      <c r="A173" s="4"/>
      <c r="B173" s="4"/>
      <c r="C173" s="4"/>
      <c r="D173" s="4"/>
      <c r="E173" s="4"/>
      <c r="F173" s="4"/>
      <c r="G173" s="4"/>
      <c r="H173" s="4"/>
      <c r="I173" s="4"/>
      <c r="J173" s="4"/>
      <c r="K173" s="4"/>
      <c r="L173" s="4"/>
      <c r="M173" s="4"/>
      <c r="N173" s="4"/>
      <c r="O173" s="4"/>
      <c r="P173" s="4"/>
      <c r="Q173" s="4"/>
      <c r="R173" s="4"/>
      <c r="S173" s="68"/>
      <c r="T173" s="4"/>
      <c r="U173" s="155"/>
      <c r="V173" s="68"/>
      <c r="W173" s="68"/>
      <c r="X173" s="68"/>
      <c r="Y173" s="68"/>
      <c r="Z173" s="68"/>
      <c r="AA173" s="4"/>
      <c r="AB173" s="4"/>
      <c r="AC173" s="68"/>
      <c r="AD173" s="23"/>
      <c r="AE173" s="4"/>
      <c r="AF173" s="152" t="s">
        <v>33</v>
      </c>
      <c r="AG173" s="4"/>
      <c r="AH173" s="68"/>
      <c r="AI173" s="4"/>
      <c r="AJ173" s="68" t="s">
        <v>34</v>
      </c>
      <c r="AK173" s="4"/>
      <c r="AL173" s="68"/>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row>
    <row r="174" spans="1:270" s="5" customFormat="1" ht="50" x14ac:dyDescent="0.35">
      <c r="D174" s="4"/>
      <c r="E174" s="5" t="s">
        <v>87</v>
      </c>
      <c r="F174" s="5" t="s">
        <v>59</v>
      </c>
      <c r="G174" s="5" t="s">
        <v>114</v>
      </c>
      <c r="H174" s="5">
        <v>1</v>
      </c>
      <c r="J174" s="5" t="s">
        <v>55</v>
      </c>
      <c r="S174" s="69" t="s">
        <v>118</v>
      </c>
      <c r="U174" s="156" t="s">
        <v>57</v>
      </c>
      <c r="V174" s="69" t="s">
        <v>57</v>
      </c>
      <c r="W174" s="74" t="s">
        <v>119</v>
      </c>
      <c r="X174" s="74"/>
      <c r="Y174" s="69" t="s">
        <v>57</v>
      </c>
      <c r="Z174" s="74" t="s">
        <v>119</v>
      </c>
      <c r="AA174" s="5" t="s">
        <v>59</v>
      </c>
      <c r="AB174" s="5" t="s">
        <v>114</v>
      </c>
      <c r="AC174" s="69"/>
      <c r="AD174" s="129"/>
      <c r="AF174" s="153" t="s">
        <v>120</v>
      </c>
      <c r="AG174" s="64" t="s">
        <v>121</v>
      </c>
      <c r="AH174" s="64">
        <v>100</v>
      </c>
      <c r="AI174" s="129" t="s">
        <v>122</v>
      </c>
      <c r="AJ174" s="64"/>
      <c r="AK174" s="64" t="s">
        <v>123</v>
      </c>
      <c r="AL174" s="64">
        <v>2</v>
      </c>
    </row>
    <row r="175" spans="1:270" s="5" customFormat="1" ht="50" x14ac:dyDescent="0.35">
      <c r="D175" s="4"/>
      <c r="E175" s="5" t="s">
        <v>124</v>
      </c>
      <c r="F175" s="5" t="s">
        <v>94</v>
      </c>
      <c r="G175" s="5" t="s">
        <v>60</v>
      </c>
      <c r="H175" s="5">
        <v>2</v>
      </c>
      <c r="J175" s="5" t="s">
        <v>125</v>
      </c>
      <c r="S175" s="69" t="s">
        <v>126</v>
      </c>
      <c r="U175" s="156" t="s">
        <v>51</v>
      </c>
      <c r="V175" s="69" t="s">
        <v>51</v>
      </c>
      <c r="W175" s="74" t="s">
        <v>127</v>
      </c>
      <c r="X175" s="74"/>
      <c r="Y175" s="69" t="s">
        <v>51</v>
      </c>
      <c r="Z175" s="74" t="s">
        <v>127</v>
      </c>
      <c r="AA175" s="5" t="s">
        <v>94</v>
      </c>
      <c r="AB175" s="5" t="s">
        <v>60</v>
      </c>
      <c r="AC175" s="69"/>
      <c r="AD175" s="129"/>
      <c r="AF175" s="153" t="s">
        <v>128</v>
      </c>
      <c r="AG175" s="64" t="s">
        <v>129</v>
      </c>
      <c r="AH175" s="64">
        <v>50</v>
      </c>
      <c r="AI175" s="129" t="s">
        <v>130</v>
      </c>
      <c r="AJ175" s="64"/>
      <c r="AK175" s="64" t="s">
        <v>131</v>
      </c>
      <c r="AL175" s="64">
        <v>1</v>
      </c>
    </row>
    <row r="176" spans="1:270" s="5" customFormat="1" ht="25" x14ac:dyDescent="0.25">
      <c r="E176" s="5" t="s">
        <v>132</v>
      </c>
      <c r="F176" s="5" t="s">
        <v>50</v>
      </c>
      <c r="G176" s="5" t="s">
        <v>51</v>
      </c>
      <c r="H176" s="5">
        <v>3</v>
      </c>
      <c r="S176" s="69" t="s">
        <v>79</v>
      </c>
      <c r="U176" s="156" t="s">
        <v>68</v>
      </c>
      <c r="V176" s="69" t="s">
        <v>68</v>
      </c>
      <c r="W176" s="74" t="s">
        <v>133</v>
      </c>
      <c r="X176" s="74"/>
      <c r="Y176" s="69" t="s">
        <v>68</v>
      </c>
      <c r="Z176" s="74" t="s">
        <v>133</v>
      </c>
      <c r="AA176" s="5" t="s">
        <v>50</v>
      </c>
      <c r="AB176" s="5" t="s">
        <v>51</v>
      </c>
      <c r="AC176" s="69"/>
      <c r="AD176" s="129"/>
      <c r="AF176" s="153" t="s">
        <v>134</v>
      </c>
      <c r="AG176" s="64" t="s">
        <v>135</v>
      </c>
      <c r="AH176" s="64">
        <v>0</v>
      </c>
      <c r="AI176" s="129" t="s">
        <v>136</v>
      </c>
      <c r="AJ176" s="64"/>
      <c r="AK176" s="64" t="s">
        <v>137</v>
      </c>
      <c r="AL176" s="64">
        <v>0</v>
      </c>
    </row>
    <row r="177" spans="1:270" s="5" customFormat="1" ht="50" x14ac:dyDescent="0.25">
      <c r="E177" s="5" t="s">
        <v>138</v>
      </c>
      <c r="F177" s="5" t="s">
        <v>98</v>
      </c>
      <c r="G177" s="5" t="s">
        <v>99</v>
      </c>
      <c r="H177" s="5">
        <v>4</v>
      </c>
      <c r="S177" s="69" t="s">
        <v>56</v>
      </c>
      <c r="U177" s="156"/>
      <c r="V177" s="69"/>
      <c r="W177" s="74" t="s">
        <v>139</v>
      </c>
      <c r="X177" s="74"/>
      <c r="Y177" s="69"/>
      <c r="Z177" s="74" t="s">
        <v>139</v>
      </c>
      <c r="AA177" s="5" t="s">
        <v>98</v>
      </c>
      <c r="AB177" s="5" t="s">
        <v>99</v>
      </c>
      <c r="AC177" s="69"/>
      <c r="AD177" s="129"/>
      <c r="AF177" s="153" t="s">
        <v>140</v>
      </c>
      <c r="AG177" s="64" t="s">
        <v>141</v>
      </c>
      <c r="AH177" s="64">
        <v>50</v>
      </c>
      <c r="AI177" s="5" t="s">
        <v>130</v>
      </c>
      <c r="AJ177" s="64"/>
      <c r="AK177" s="64" t="s">
        <v>123</v>
      </c>
      <c r="AL177" s="64">
        <v>2</v>
      </c>
    </row>
    <row r="178" spans="1:270" s="5" customFormat="1" ht="50" x14ac:dyDescent="0.25">
      <c r="E178" s="5" t="s">
        <v>142</v>
      </c>
      <c r="F178" s="5" t="s">
        <v>113</v>
      </c>
      <c r="G178" s="5" t="s">
        <v>116</v>
      </c>
      <c r="H178" s="5">
        <v>5</v>
      </c>
      <c r="S178" s="69"/>
      <c r="U178" s="156"/>
      <c r="V178" s="69"/>
      <c r="W178" s="74" t="s">
        <v>143</v>
      </c>
      <c r="X178" s="74"/>
      <c r="Y178" s="69"/>
      <c r="Z178" s="74" t="s">
        <v>143</v>
      </c>
      <c r="AA178" s="5" t="s">
        <v>113</v>
      </c>
      <c r="AB178" s="5" t="s">
        <v>116</v>
      </c>
      <c r="AC178" s="69"/>
      <c r="AD178" s="129"/>
      <c r="AF178" s="153" t="s">
        <v>144</v>
      </c>
      <c r="AG178" s="64" t="s">
        <v>145</v>
      </c>
      <c r="AH178" s="64">
        <v>50</v>
      </c>
      <c r="AI178" s="5" t="s">
        <v>130</v>
      </c>
      <c r="AJ178" s="64"/>
      <c r="AK178" s="64" t="s">
        <v>123</v>
      </c>
      <c r="AL178" s="64">
        <v>1</v>
      </c>
    </row>
    <row r="179" spans="1:270" s="5" customFormat="1" ht="37.5" x14ac:dyDescent="0.25">
      <c r="E179" s="5" t="s">
        <v>146</v>
      </c>
      <c r="S179" s="69"/>
      <c r="U179" s="156"/>
      <c r="V179" s="69"/>
      <c r="W179" s="74" t="s">
        <v>147</v>
      </c>
      <c r="X179" s="74"/>
      <c r="Y179" s="69"/>
      <c r="Z179" s="74" t="s">
        <v>147</v>
      </c>
      <c r="AC179" s="69"/>
      <c r="AD179" s="129"/>
      <c r="AF179" s="153" t="s">
        <v>148</v>
      </c>
      <c r="AG179" s="64" t="s">
        <v>149</v>
      </c>
      <c r="AH179" s="64">
        <v>0</v>
      </c>
      <c r="AI179" s="5" t="s">
        <v>136</v>
      </c>
      <c r="AJ179" s="64"/>
      <c r="AK179" s="64" t="s">
        <v>131</v>
      </c>
      <c r="AL179" s="64">
        <v>0</v>
      </c>
    </row>
    <row r="180" spans="1:270" ht="25" x14ac:dyDescent="0.35">
      <c r="A180" s="5"/>
      <c r="B180" s="5"/>
      <c r="C180" s="5"/>
      <c r="D180" s="5"/>
      <c r="E180" s="5" t="s">
        <v>150</v>
      </c>
      <c r="F180" s="5"/>
      <c r="G180" s="5"/>
      <c r="H180" s="5"/>
      <c r="I180" s="5"/>
      <c r="J180" s="5"/>
      <c r="K180" s="5"/>
      <c r="L180" s="5"/>
      <c r="M180" s="5"/>
      <c r="N180" s="5"/>
      <c r="O180" s="5"/>
      <c r="P180" s="5"/>
      <c r="Q180" s="5"/>
      <c r="R180" s="5"/>
      <c r="T180" s="5"/>
      <c r="W180" s="74" t="s">
        <v>151</v>
      </c>
      <c r="X180" s="74"/>
      <c r="Z180" s="74" t="s">
        <v>151</v>
      </c>
      <c r="AA180" s="5"/>
      <c r="AB180" s="5"/>
      <c r="AC180" s="69"/>
      <c r="AD180" s="129"/>
      <c r="AE180" s="5"/>
      <c r="AF180" s="153" t="s">
        <v>152</v>
      </c>
      <c r="AG180" s="64" t="s">
        <v>153</v>
      </c>
      <c r="AH180" s="64">
        <v>0</v>
      </c>
      <c r="AI180" s="5" t="s">
        <v>136</v>
      </c>
      <c r="AJ180" s="64"/>
      <c r="AK180" s="64" t="s">
        <v>137</v>
      </c>
      <c r="AL180" s="64">
        <v>0</v>
      </c>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row>
    <row r="181" spans="1:270" ht="37.5" x14ac:dyDescent="0.35">
      <c r="A181" s="5"/>
      <c r="B181" s="5"/>
      <c r="C181" s="5"/>
      <c r="D181" s="5"/>
      <c r="E181" s="5" t="s">
        <v>90</v>
      </c>
      <c r="F181" s="5"/>
      <c r="G181" s="5"/>
      <c r="H181" s="5"/>
      <c r="I181" s="5"/>
      <c r="J181" s="5"/>
      <c r="K181" s="5"/>
      <c r="L181" s="5"/>
      <c r="M181" s="5"/>
      <c r="N181" s="5"/>
      <c r="O181" s="5"/>
      <c r="P181" s="5"/>
      <c r="Q181" s="5"/>
      <c r="R181" s="5"/>
      <c r="S181" s="69"/>
      <c r="T181" s="5"/>
      <c r="U181" s="156"/>
      <c r="V181" s="69"/>
      <c r="W181" s="74" t="s">
        <v>154</v>
      </c>
      <c r="X181" s="74"/>
      <c r="Y181" s="69"/>
      <c r="Z181" s="74" t="s">
        <v>154</v>
      </c>
      <c r="AA181" s="5"/>
      <c r="AB181" s="5" t="s">
        <v>155</v>
      </c>
      <c r="AC181" s="69"/>
      <c r="AD181" s="129"/>
      <c r="AE181" s="5"/>
      <c r="AF181" s="153" t="s">
        <v>156</v>
      </c>
      <c r="AG181" s="64" t="s">
        <v>157</v>
      </c>
      <c r="AH181" s="64">
        <v>0</v>
      </c>
      <c r="AI181" s="5" t="s">
        <v>136</v>
      </c>
      <c r="AJ181" s="64"/>
      <c r="AK181" s="64" t="s">
        <v>123</v>
      </c>
      <c r="AL181" s="64">
        <v>1</v>
      </c>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row>
    <row r="182" spans="1:270" ht="25" x14ac:dyDescent="0.35">
      <c r="A182" s="5"/>
      <c r="B182" s="5"/>
      <c r="C182" s="5"/>
      <c r="D182" s="5"/>
      <c r="E182" s="5" t="s">
        <v>49</v>
      </c>
      <c r="F182" s="5"/>
      <c r="G182" s="5"/>
      <c r="H182" s="5"/>
      <c r="I182" s="5"/>
      <c r="J182" s="5"/>
      <c r="K182" s="5"/>
      <c r="L182" s="5"/>
      <c r="M182" s="5"/>
      <c r="N182" s="5"/>
      <c r="O182" s="5"/>
      <c r="P182" s="5"/>
      <c r="Q182" s="5"/>
      <c r="S182" s="69"/>
      <c r="U182" s="156"/>
      <c r="V182" s="69"/>
      <c r="W182" s="74" t="s">
        <v>158</v>
      </c>
      <c r="X182" s="74"/>
      <c r="Y182" s="69"/>
      <c r="Z182" s="74" t="s">
        <v>158</v>
      </c>
      <c r="AC182" s="69"/>
      <c r="AF182" s="152" t="s">
        <v>159</v>
      </c>
      <c r="AG182" s="5" t="s">
        <v>160</v>
      </c>
      <c r="AH182" s="69">
        <v>0</v>
      </c>
      <c r="AI182" s="5" t="s">
        <v>136</v>
      </c>
      <c r="AJ182" s="69"/>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row>
    <row r="183" spans="1:270" x14ac:dyDescent="0.35">
      <c r="A183" s="5"/>
      <c r="B183" s="5"/>
      <c r="C183" s="5"/>
      <c r="D183" s="5"/>
      <c r="E183" s="5" t="s">
        <v>161</v>
      </c>
      <c r="F183" s="5"/>
      <c r="G183" s="5"/>
      <c r="H183" s="5"/>
      <c r="I183" s="5"/>
      <c r="J183" s="5"/>
      <c r="K183" s="5"/>
      <c r="L183" s="5"/>
      <c r="M183" s="5"/>
      <c r="N183" s="5"/>
      <c r="O183" s="5"/>
      <c r="P183" s="5"/>
      <c r="Q183" s="5"/>
      <c r="S183" s="69"/>
      <c r="U183" s="156"/>
      <c r="V183" s="69"/>
      <c r="W183" s="69"/>
      <c r="X183" s="69"/>
      <c r="Y183" s="69"/>
      <c r="Z183" s="69"/>
      <c r="AC183" s="69"/>
      <c r="AG183" s="5"/>
      <c r="AH183" s="69"/>
      <c r="AI183" s="5"/>
      <c r="AJ183" s="69"/>
      <c r="AK183" s="5"/>
      <c r="AL183" s="69"/>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row>
    <row r="184" spans="1:270" x14ac:dyDescent="0.35">
      <c r="A184" s="5"/>
      <c r="B184" s="5"/>
      <c r="C184" s="5"/>
      <c r="D184" s="5"/>
      <c r="F184" s="5"/>
      <c r="G184" s="5"/>
      <c r="H184" s="5"/>
      <c r="I184" s="5"/>
      <c r="J184" s="5"/>
      <c r="K184" s="5"/>
      <c r="L184" s="5"/>
      <c r="M184" s="5"/>
      <c r="N184" s="5"/>
      <c r="O184" s="5"/>
      <c r="P184" s="5"/>
      <c r="Q184" s="5"/>
      <c r="S184" s="69"/>
      <c r="U184" s="156"/>
      <c r="V184" s="69"/>
      <c r="W184" s="69"/>
      <c r="X184" s="69"/>
      <c r="Y184" s="69"/>
      <c r="Z184" s="69"/>
      <c r="AC184" s="69"/>
      <c r="AG184" s="5"/>
      <c r="AH184" s="69"/>
      <c r="AI184" s="5"/>
      <c r="AJ184" s="69"/>
      <c r="AK184" s="5"/>
      <c r="AL184" s="69"/>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row>
    <row r="185" spans="1:270" x14ac:dyDescent="0.35">
      <c r="A185" s="5"/>
      <c r="B185" s="5"/>
      <c r="C185" s="5"/>
      <c r="D185" s="5"/>
      <c r="F185" s="5"/>
      <c r="G185" s="5"/>
      <c r="H185" s="5"/>
      <c r="I185" s="5"/>
      <c r="J185" s="5"/>
      <c r="K185" s="5"/>
      <c r="L185" s="5"/>
      <c r="M185" s="5"/>
      <c r="N185" s="5"/>
      <c r="O185" s="5"/>
      <c r="P185" s="5"/>
      <c r="Q185" s="5"/>
      <c r="S185" s="69"/>
      <c r="U185" s="156"/>
      <c r="V185" s="69"/>
      <c r="W185" s="69"/>
      <c r="X185" s="69"/>
      <c r="Y185" s="69"/>
      <c r="Z185" s="69"/>
      <c r="AC185" s="69"/>
      <c r="AG185" s="5"/>
      <c r="AH185" s="69"/>
      <c r="AI185" s="5"/>
      <c r="AJ185" s="69"/>
      <c r="AK185" s="5"/>
      <c r="AL185" s="69"/>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row>
    <row r="186" spans="1:270" x14ac:dyDescent="0.35">
      <c r="E186" s="5"/>
      <c r="I186" s="5"/>
      <c r="J186" s="5"/>
      <c r="K186" s="5"/>
      <c r="M186" s="5"/>
      <c r="N186" s="5"/>
      <c r="O186" s="5"/>
    </row>
    <row r="187" spans="1:270" x14ac:dyDescent="0.35">
      <c r="E187" s="5"/>
      <c r="I187" s="5"/>
      <c r="J187" s="5"/>
      <c r="K187" s="5"/>
      <c r="M187" s="5"/>
      <c r="N187" s="5"/>
      <c r="O187" s="5"/>
    </row>
    <row r="188" spans="1:270" x14ac:dyDescent="0.35">
      <c r="I188" s="5"/>
      <c r="J188" s="5"/>
      <c r="K188" s="5"/>
      <c r="M188" s="5"/>
      <c r="N188" s="5"/>
      <c r="O188" s="5"/>
    </row>
    <row r="189" spans="1:270" x14ac:dyDescent="0.35">
      <c r="R189" s="5"/>
    </row>
    <row r="190" spans="1:270" x14ac:dyDescent="0.35">
      <c r="R190" s="5"/>
      <c r="S190" s="4"/>
      <c r="U190" s="152"/>
      <c r="V190" s="4"/>
      <c r="W190" s="4"/>
      <c r="X190" s="4"/>
      <c r="Y190" s="4"/>
      <c r="Z190" s="4"/>
      <c r="AC190" s="4"/>
      <c r="AD190" s="4"/>
      <c r="AH190" s="4"/>
      <c r="AJ190" s="4"/>
      <c r="AL190" s="4"/>
    </row>
    <row r="191" spans="1:270" x14ac:dyDescent="0.35">
      <c r="R191" s="5"/>
      <c r="S191" s="4"/>
      <c r="U191" s="152"/>
      <c r="V191" s="4"/>
      <c r="W191" s="4"/>
      <c r="X191" s="4"/>
      <c r="Y191" s="4"/>
      <c r="Z191" s="4"/>
      <c r="AC191" s="4"/>
      <c r="AD191" s="4"/>
      <c r="AH191" s="4"/>
      <c r="AJ191" s="4"/>
      <c r="AL191" s="4"/>
    </row>
  </sheetData>
  <sheetProtection formatRows="0" insertColumns="0" insertRows="0" insertHyperlinks="0" selectLockedCells="1" sort="0" autoFilter="0" pivotTables="0" selectUnlockedCells="1"/>
  <mergeCells count="244">
    <mergeCell ref="H12:H13"/>
    <mergeCell ref="I12:I13"/>
    <mergeCell ref="J12:J13"/>
    <mergeCell ref="K12:K13"/>
    <mergeCell ref="L12:L13"/>
    <mergeCell ref="M12:M13"/>
    <mergeCell ref="N12:N13"/>
    <mergeCell ref="O12:O13"/>
    <mergeCell ref="Q12:Q13"/>
    <mergeCell ref="A7:A22"/>
    <mergeCell ref="B7:B22"/>
    <mergeCell ref="C17:C18"/>
    <mergeCell ref="D17:D18"/>
    <mergeCell ref="E17:E18"/>
    <mergeCell ref="F17:F18"/>
    <mergeCell ref="G17:G18"/>
    <mergeCell ref="I17:I18"/>
    <mergeCell ref="J17:J18"/>
    <mergeCell ref="F10:F11"/>
    <mergeCell ref="G10:G11"/>
    <mergeCell ref="H10:H11"/>
    <mergeCell ref="C7:C9"/>
    <mergeCell ref="D7:D9"/>
    <mergeCell ref="F14:F16"/>
    <mergeCell ref="G14:G16"/>
    <mergeCell ref="H14:H16"/>
    <mergeCell ref="C10:C11"/>
    <mergeCell ref="D10:D11"/>
    <mergeCell ref="C12:C13"/>
    <mergeCell ref="D12:D13"/>
    <mergeCell ref="E12:E13"/>
    <mergeCell ref="F12:F13"/>
    <mergeCell ref="G12:G13"/>
    <mergeCell ref="M17:M18"/>
    <mergeCell ref="N17:N18"/>
    <mergeCell ref="O17:O18"/>
    <mergeCell ref="AA17:AA18"/>
    <mergeCell ref="AB17:AB18"/>
    <mergeCell ref="AC17:AC18"/>
    <mergeCell ref="AG17:AG18"/>
    <mergeCell ref="AE17:AE18"/>
    <mergeCell ref="AF17:AF18"/>
    <mergeCell ref="Q17:Q18"/>
    <mergeCell ref="X17:X18"/>
    <mergeCell ref="Y17:Y18"/>
    <mergeCell ref="Z17:Z18"/>
    <mergeCell ref="AD17:AD18"/>
    <mergeCell ref="A1:B4"/>
    <mergeCell ref="AG5:AG6"/>
    <mergeCell ref="M5:O5"/>
    <mergeCell ref="U5:U6"/>
    <mergeCell ref="W5:W6"/>
    <mergeCell ref="V5:V6"/>
    <mergeCell ref="AE5:AE6"/>
    <mergeCell ref="AF5:AF6"/>
    <mergeCell ref="X5:X6"/>
    <mergeCell ref="F5:H5"/>
    <mergeCell ref="I5:L5"/>
    <mergeCell ref="A5:E5"/>
    <mergeCell ref="P5:P6"/>
    <mergeCell ref="Q5:Q6"/>
    <mergeCell ref="S5:S6"/>
    <mergeCell ref="C1:AK4"/>
    <mergeCell ref="AL1:AM1"/>
    <mergeCell ref="AL2:AM2"/>
    <mergeCell ref="AL3:AM3"/>
    <mergeCell ref="AL4:AM4"/>
    <mergeCell ref="O7:O9"/>
    <mergeCell ref="AH5:AI5"/>
    <mergeCell ref="AJ5:AK5"/>
    <mergeCell ref="R10:R11"/>
    <mergeCell ref="S10:S11"/>
    <mergeCell ref="AD7:AD9"/>
    <mergeCell ref="AG10:AG11"/>
    <mergeCell ref="AA10:AA11"/>
    <mergeCell ref="AB10:AB11"/>
    <mergeCell ref="X10:X11"/>
    <mergeCell ref="AE10:AE11"/>
    <mergeCell ref="AD10:AD11"/>
    <mergeCell ref="AF10:AF11"/>
    <mergeCell ref="AG7:AG9"/>
    <mergeCell ref="T5:T6"/>
    <mergeCell ref="X7:X9"/>
    <mergeCell ref="Y5:Y6"/>
    <mergeCell ref="AA5:AC5"/>
    <mergeCell ref="AA7:AA9"/>
    <mergeCell ref="AD5:AD6"/>
    <mergeCell ref="E7:E9"/>
    <mergeCell ref="F7:F9"/>
    <mergeCell ref="G7:G9"/>
    <mergeCell ref="Z7:Z9"/>
    <mergeCell ref="R7:R9"/>
    <mergeCell ref="S7:S9"/>
    <mergeCell ref="C19:C21"/>
    <mergeCell ref="Y7:Y9"/>
    <mergeCell ref="E10:E11"/>
    <mergeCell ref="H17:H18"/>
    <mergeCell ref="O14:O16"/>
    <mergeCell ref="D14:D16"/>
    <mergeCell ref="C14:C16"/>
    <mergeCell ref="E14:E16"/>
    <mergeCell ref="T14:T16"/>
    <mergeCell ref="Q14:Q16"/>
    <mergeCell ref="N14:N16"/>
    <mergeCell ref="I14:I16"/>
    <mergeCell ref="J14:J16"/>
    <mergeCell ref="K14:K16"/>
    <mergeCell ref="L14:L16"/>
    <mergeCell ref="M14:M16"/>
    <mergeCell ref="K17:K18"/>
    <mergeCell ref="L17:L18"/>
    <mergeCell ref="AL5:AM5"/>
    <mergeCell ref="R5:R6"/>
    <mergeCell ref="Z5:Z6"/>
    <mergeCell ref="N10:N11"/>
    <mergeCell ref="H7:H9"/>
    <mergeCell ref="I7:I9"/>
    <mergeCell ref="J7:J9"/>
    <mergeCell ref="K7:K9"/>
    <mergeCell ref="L7:L9"/>
    <mergeCell ref="M7:M9"/>
    <mergeCell ref="J10:J11"/>
    <mergeCell ref="K10:K11"/>
    <mergeCell ref="L10:L11"/>
    <mergeCell ref="M10:M11"/>
    <mergeCell ref="AB7:AB9"/>
    <mergeCell ref="AC7:AC9"/>
    <mergeCell ref="AH7:AH9"/>
    <mergeCell ref="AH10:AH11"/>
    <mergeCell ref="T10:T11"/>
    <mergeCell ref="Q10:Q11"/>
    <mergeCell ref="N7:N9"/>
    <mergeCell ref="I10:I11"/>
    <mergeCell ref="Q7:Q9"/>
    <mergeCell ref="P7:P8"/>
    <mergeCell ref="AJ7:AJ9"/>
    <mergeCell ref="AJ10:AJ11"/>
    <mergeCell ref="AJ14:AJ16"/>
    <mergeCell ref="Z14:Z16"/>
    <mergeCell ref="AG14:AG16"/>
    <mergeCell ref="X14:X16"/>
    <mergeCell ref="AE14:AE16"/>
    <mergeCell ref="AD14:AD16"/>
    <mergeCell ref="AF14:AF16"/>
    <mergeCell ref="AE7:AE9"/>
    <mergeCell ref="AF7:AF9"/>
    <mergeCell ref="AC10:AC11"/>
    <mergeCell ref="AA14:AA16"/>
    <mergeCell ref="AB14:AB16"/>
    <mergeCell ref="AC14:AC16"/>
    <mergeCell ref="Y10:Y11"/>
    <mergeCell ref="Z10:Z11"/>
    <mergeCell ref="Y14:Y16"/>
    <mergeCell ref="AH12:AH13"/>
    <mergeCell ref="AE12:AE13"/>
    <mergeCell ref="AF12:AF13"/>
    <mergeCell ref="AG12:AG13"/>
    <mergeCell ref="X12:X13"/>
    <mergeCell ref="R14:R16"/>
    <mergeCell ref="S14:S16"/>
    <mergeCell ref="AH14:AH16"/>
    <mergeCell ref="R19:R21"/>
    <mergeCell ref="O10:O11"/>
    <mergeCell ref="R12:R13"/>
    <mergeCell ref="S12:S13"/>
    <mergeCell ref="Q19:Q21"/>
    <mergeCell ref="X19:X21"/>
    <mergeCell ref="Y19:Y21"/>
    <mergeCell ref="AG19:AG21"/>
    <mergeCell ref="T12:T13"/>
    <mergeCell ref="U12:U13"/>
    <mergeCell ref="V12:V13"/>
    <mergeCell ref="W12:W13"/>
    <mergeCell ref="Y12:Y13"/>
    <mergeCell ref="Z12:Z13"/>
    <mergeCell ref="AA12:AA13"/>
    <mergeCell ref="AB12:AB13"/>
    <mergeCell ref="AC12:AC13"/>
    <mergeCell ref="AD12:AD13"/>
    <mergeCell ref="AH19:AH21"/>
    <mergeCell ref="AJ19:AJ21"/>
    <mergeCell ref="AF19:AF21"/>
    <mergeCell ref="AE19:AE21"/>
    <mergeCell ref="AH17:AH18"/>
    <mergeCell ref="R17:R18"/>
    <mergeCell ref="S17:S18"/>
    <mergeCell ref="S19:S21"/>
    <mergeCell ref="T19:T21"/>
    <mergeCell ref="U19:U21"/>
    <mergeCell ref="V19:V21"/>
    <mergeCell ref="W19:W21"/>
    <mergeCell ref="AD19:AD21"/>
    <mergeCell ref="Z19:Z21"/>
    <mergeCell ref="AA19:AA21"/>
    <mergeCell ref="AB19:AB21"/>
    <mergeCell ref="AC19:AC21"/>
    <mergeCell ref="AM17:AM18"/>
    <mergeCell ref="AI19:AI21"/>
    <mergeCell ref="AK19:AK21"/>
    <mergeCell ref="AM19:AM21"/>
    <mergeCell ref="AI7:AI9"/>
    <mergeCell ref="AK7:AK9"/>
    <mergeCell ref="AM7:AM9"/>
    <mergeCell ref="AI10:AI11"/>
    <mergeCell ref="AK10:AK11"/>
    <mergeCell ref="AM10:AM11"/>
    <mergeCell ref="AI14:AI16"/>
    <mergeCell ref="AK14:AK16"/>
    <mergeCell ref="AM14:AM16"/>
    <mergeCell ref="AL19:AL21"/>
    <mergeCell ref="AJ17:AJ18"/>
    <mergeCell ref="AL17:AL18"/>
    <mergeCell ref="AI17:AI18"/>
    <mergeCell ref="AK17:AK18"/>
    <mergeCell ref="AL7:AL9"/>
    <mergeCell ref="AL10:AL11"/>
    <mergeCell ref="AL14:AL16"/>
    <mergeCell ref="AJ12:AJ13"/>
    <mergeCell ref="AK12:AK13"/>
    <mergeCell ref="AM12:AM13"/>
    <mergeCell ref="A24:E24"/>
    <mergeCell ref="A26:D26"/>
    <mergeCell ref="F26:S26"/>
    <mergeCell ref="U26:AL26"/>
    <mergeCell ref="U10:U11"/>
    <mergeCell ref="V10:V11"/>
    <mergeCell ref="W10:W11"/>
    <mergeCell ref="A23:F23"/>
    <mergeCell ref="I23:P23"/>
    <mergeCell ref="U23:AD23"/>
    <mergeCell ref="D19:D21"/>
    <mergeCell ref="E19:E21"/>
    <mergeCell ref="F19:F21"/>
    <mergeCell ref="G19:G21"/>
    <mergeCell ref="H19:H21"/>
    <mergeCell ref="I19:I21"/>
    <mergeCell ref="J19:J21"/>
    <mergeCell ref="K19:K21"/>
    <mergeCell ref="L19:L21"/>
    <mergeCell ref="M19:M21"/>
    <mergeCell ref="N19:N21"/>
    <mergeCell ref="O19:O21"/>
    <mergeCell ref="P19:P21"/>
    <mergeCell ref="AL12:AL13"/>
  </mergeCells>
  <phoneticPr fontId="12" type="noConversion"/>
  <conditionalFormatting sqref="K186">
    <cfRule type="cellIs" dxfId="161" priority="569" stopIfTrue="1" operator="between">
      <formula>30</formula>
      <formula>40</formula>
    </cfRule>
  </conditionalFormatting>
  <conditionalFormatting sqref="N186">
    <cfRule type="cellIs" dxfId="160" priority="537" stopIfTrue="1" operator="between">
      <formula>30</formula>
      <formula>40</formula>
    </cfRule>
  </conditionalFormatting>
  <conditionalFormatting sqref="G7:G8 G27:G170">
    <cfRule type="cellIs" dxfId="159" priority="624" stopIfTrue="1" operator="equal">
      <formula>$G$176</formula>
    </cfRule>
    <cfRule type="cellIs" dxfId="158" priority="625" stopIfTrue="1" operator="equal">
      <formula>$G$175</formula>
    </cfRule>
    <cfRule type="cellIs" dxfId="157" priority="626" stopIfTrue="1" operator="equal">
      <formula>$G$174</formula>
    </cfRule>
  </conditionalFormatting>
  <conditionalFormatting sqref="F7:F8 F27:F170">
    <cfRule type="cellIs" dxfId="156" priority="627" stopIfTrue="1" operator="equal">
      <formula>$F$176</formula>
    </cfRule>
    <cfRule type="cellIs" dxfId="155" priority="628" stopIfTrue="1" operator="equal">
      <formula>$F$175</formula>
    </cfRule>
    <cfRule type="cellIs" dxfId="154" priority="629" stopIfTrue="1" operator="equal">
      <formula>$F$174</formula>
    </cfRule>
  </conditionalFormatting>
  <conditionalFormatting sqref="N187">
    <cfRule type="cellIs" dxfId="153" priority="497" stopIfTrue="1" operator="between">
      <formula>30</formula>
      <formula>40</formula>
    </cfRule>
  </conditionalFormatting>
  <conditionalFormatting sqref="N188">
    <cfRule type="cellIs" dxfId="152" priority="496" stopIfTrue="1" operator="between">
      <formula>30</formula>
      <formula>40</formula>
    </cfRule>
  </conditionalFormatting>
  <conditionalFormatting sqref="K187">
    <cfRule type="cellIs" dxfId="151" priority="495" stopIfTrue="1" operator="between">
      <formula>30</formula>
      <formula>40</formula>
    </cfRule>
  </conditionalFormatting>
  <conditionalFormatting sqref="K188">
    <cfRule type="cellIs" dxfId="150" priority="494" stopIfTrue="1" operator="between">
      <formula>30</formula>
      <formula>40</formula>
    </cfRule>
  </conditionalFormatting>
  <conditionalFormatting sqref="AA27:AA170">
    <cfRule type="cellIs" dxfId="149" priority="281" stopIfTrue="1" operator="equal">
      <formula>#REF!</formula>
    </cfRule>
    <cfRule type="cellIs" dxfId="148" priority="282" operator="equal">
      <formula>#REF!</formula>
    </cfRule>
    <cfRule type="cellIs" dxfId="147" priority="283" operator="equal">
      <formula>#REF!</formula>
    </cfRule>
  </conditionalFormatting>
  <conditionalFormatting sqref="AB27:AB170">
    <cfRule type="cellIs" dxfId="146" priority="284" stopIfTrue="1" operator="equal">
      <formula>#REF!</formula>
    </cfRule>
    <cfRule type="cellIs" dxfId="145" priority="285" stopIfTrue="1" operator="equal">
      <formula>#REF!</formula>
    </cfRule>
    <cfRule type="cellIs" dxfId="144" priority="286" stopIfTrue="1" operator="equal">
      <formula>#REF!</formula>
    </cfRule>
  </conditionalFormatting>
  <conditionalFormatting sqref="AB7:AB8">
    <cfRule type="cellIs" dxfId="143" priority="272" stopIfTrue="1" operator="equal">
      <formula>$G$176</formula>
    </cfRule>
    <cfRule type="cellIs" dxfId="142" priority="273" stopIfTrue="1" operator="equal">
      <formula>$G$175</formula>
    </cfRule>
    <cfRule type="cellIs" dxfId="141" priority="274" stopIfTrue="1" operator="equal">
      <formula>$G$174</formula>
    </cfRule>
  </conditionalFormatting>
  <conditionalFormatting sqref="AA7:AA8">
    <cfRule type="cellIs" dxfId="140" priority="275" stopIfTrue="1" operator="equal">
      <formula>$F$176</formula>
    </cfRule>
    <cfRule type="cellIs" dxfId="139" priority="276" stopIfTrue="1" operator="equal">
      <formula>$F$175</formula>
    </cfRule>
    <cfRule type="cellIs" dxfId="138" priority="277" stopIfTrue="1" operator="equal">
      <formula>$F$174</formula>
    </cfRule>
  </conditionalFormatting>
  <conditionalFormatting sqref="F7:F9 F17:F18">
    <cfRule type="cellIs" dxfId="137" priority="248" operator="equal">
      <formula>$F$177</formula>
    </cfRule>
    <cfRule type="cellIs" dxfId="136" priority="323" stopIfTrue="1" operator="equal">
      <formula>$F$176</formula>
    </cfRule>
    <cfRule type="cellIs" dxfId="135" priority="324" stopIfTrue="1" operator="equal">
      <formula>$F$175</formula>
    </cfRule>
    <cfRule type="cellIs" dxfId="134" priority="325" stopIfTrue="1" operator="equal">
      <formula>$F$174</formula>
    </cfRule>
  </conditionalFormatting>
  <conditionalFormatting sqref="G7:G9 G17:G18">
    <cfRule type="cellIs" dxfId="133" priority="320" stopIfTrue="1" operator="equal">
      <formula>$G$178</formula>
    </cfRule>
    <cfRule type="cellIs" dxfId="132" priority="321" stopIfTrue="1" operator="equal">
      <formula>$G$175</formula>
    </cfRule>
    <cfRule type="cellIs" dxfId="131" priority="322" stopIfTrue="1" operator="equal">
      <formula>$G$174</formula>
    </cfRule>
    <cfRule type="cellIs" dxfId="130" priority="329" stopIfTrue="1" operator="equal">
      <formula>$G$177</formula>
    </cfRule>
    <cfRule type="cellIs" dxfId="129" priority="330" stopIfTrue="1" operator="equal">
      <formula>$G$176</formula>
    </cfRule>
  </conditionalFormatting>
  <conditionalFormatting sqref="AA7:AA9 AA14:AA18">
    <cfRule type="cellIs" dxfId="128" priority="257" stopIfTrue="1" operator="equal">
      <formula>$AA$178</formula>
    </cfRule>
    <cfRule type="cellIs" dxfId="127" priority="258" stopIfTrue="1" operator="equal">
      <formula>$AA$175</formula>
    </cfRule>
    <cfRule type="cellIs" dxfId="126" priority="259" stopIfTrue="1" operator="equal">
      <formula>$AA$174</formula>
    </cfRule>
    <cfRule type="cellIs" dxfId="125" priority="266" stopIfTrue="1" operator="equal">
      <formula>$AA$177</formula>
    </cfRule>
    <cfRule type="cellIs" dxfId="124" priority="267" stopIfTrue="1" operator="equal">
      <formula>$AA$176</formula>
    </cfRule>
  </conditionalFormatting>
  <conditionalFormatting sqref="AB7:AB9 AB14:AB18">
    <cfRule type="cellIs" dxfId="123" priority="254" stopIfTrue="1" operator="equal">
      <formula>$AB$178</formula>
    </cfRule>
    <cfRule type="cellIs" dxfId="122" priority="255" stopIfTrue="1" operator="equal">
      <formula>$AB$175</formula>
    </cfRule>
    <cfRule type="cellIs" dxfId="121" priority="256" stopIfTrue="1" operator="equal">
      <formula>$AB$174</formula>
    </cfRule>
    <cfRule type="cellIs" dxfId="120" priority="263" stopIfTrue="1" operator="equal">
      <formula>$AB$177</formula>
    </cfRule>
    <cfRule type="cellIs" dxfId="119" priority="264" stopIfTrue="1" operator="equal">
      <formula>$AB$176</formula>
    </cfRule>
  </conditionalFormatting>
  <conditionalFormatting sqref="H7:H9 AC17:AC18 H17:H18">
    <cfRule type="cellIs" dxfId="118" priority="225" operator="equal">
      <formula>"BAJO"</formula>
    </cfRule>
    <cfRule type="cellIs" dxfId="117" priority="226" operator="equal">
      <formula>"MODERADO"</formula>
    </cfRule>
    <cfRule type="cellIs" dxfId="116" priority="227" operator="equal">
      <formula>"ALTO"</formula>
    </cfRule>
    <cfRule type="cellIs" dxfId="115" priority="228" operator="equal">
      <formula>"EXTREMO"</formula>
    </cfRule>
  </conditionalFormatting>
  <conditionalFormatting sqref="AC7:AC9 AC14:AC16">
    <cfRule type="cellIs" dxfId="114" priority="213" operator="equal">
      <formula>"BAJO"</formula>
    </cfRule>
    <cfRule type="cellIs" dxfId="113" priority="214" operator="equal">
      <formula>"MODERADO"</formula>
    </cfRule>
    <cfRule type="cellIs" dxfId="112" priority="215" operator="equal">
      <formula>"ALTO"</formula>
    </cfRule>
    <cfRule type="cellIs" dxfId="111" priority="216" operator="equal">
      <formula>"EXTREMO"</formula>
    </cfRule>
  </conditionalFormatting>
  <conditionalFormatting sqref="G10:G12">
    <cfRule type="cellIs" dxfId="110" priority="207" stopIfTrue="1" operator="equal">
      <formula>$G$176</formula>
    </cfRule>
    <cfRule type="cellIs" dxfId="109" priority="208" stopIfTrue="1" operator="equal">
      <formula>$G$175</formula>
    </cfRule>
    <cfRule type="cellIs" dxfId="108" priority="209" stopIfTrue="1" operator="equal">
      <formula>$G$174</formula>
    </cfRule>
  </conditionalFormatting>
  <conditionalFormatting sqref="F10:F12">
    <cfRule type="cellIs" dxfId="107" priority="210" stopIfTrue="1" operator="equal">
      <formula>$F$176</formula>
    </cfRule>
    <cfRule type="cellIs" dxfId="106" priority="211" stopIfTrue="1" operator="equal">
      <formula>$F$175</formula>
    </cfRule>
    <cfRule type="cellIs" dxfId="105" priority="212" stopIfTrue="1" operator="equal">
      <formula>$F$174</formula>
    </cfRule>
  </conditionalFormatting>
  <conditionalFormatting sqref="F10:F12">
    <cfRule type="cellIs" dxfId="104" priority="197" operator="equal">
      <formula>$F$177</formula>
    </cfRule>
    <cfRule type="cellIs" dxfId="103" priority="202" stopIfTrue="1" operator="equal">
      <formula>$F$176</formula>
    </cfRule>
    <cfRule type="cellIs" dxfId="102" priority="203" stopIfTrue="1" operator="equal">
      <formula>$F$175</formula>
    </cfRule>
    <cfRule type="cellIs" dxfId="101" priority="204" stopIfTrue="1" operator="equal">
      <formula>$F$174</formula>
    </cfRule>
  </conditionalFormatting>
  <conditionalFormatting sqref="G10:G12">
    <cfRule type="cellIs" dxfId="100" priority="199" stopIfTrue="1" operator="equal">
      <formula>$G$178</formula>
    </cfRule>
    <cfRule type="cellIs" dxfId="99" priority="200" stopIfTrue="1" operator="equal">
      <formula>$G$175</formula>
    </cfRule>
    <cfRule type="cellIs" dxfId="98" priority="201" stopIfTrue="1" operator="equal">
      <formula>$G$174</formula>
    </cfRule>
    <cfRule type="cellIs" dxfId="97" priority="205" stopIfTrue="1" operator="equal">
      <formula>$G$177</formula>
    </cfRule>
    <cfRule type="cellIs" dxfId="96" priority="206" stopIfTrue="1" operator="equal">
      <formula>$G$176</formula>
    </cfRule>
  </conditionalFormatting>
  <conditionalFormatting sqref="H10:H12">
    <cfRule type="cellIs" dxfId="95" priority="193" operator="equal">
      <formula>"BAJO"</formula>
    </cfRule>
    <cfRule type="cellIs" dxfId="94" priority="194" operator="equal">
      <formula>"MODERADO"</formula>
    </cfRule>
    <cfRule type="cellIs" dxfId="93" priority="195" operator="equal">
      <formula>"ALTO"</formula>
    </cfRule>
    <cfRule type="cellIs" dxfId="92" priority="196" operator="equal">
      <formula>"EXTREMO"</formula>
    </cfRule>
  </conditionalFormatting>
  <conditionalFormatting sqref="AB10:AB13">
    <cfRule type="cellIs" dxfId="91" priority="187" stopIfTrue="1" operator="equal">
      <formula>$G$176</formula>
    </cfRule>
    <cfRule type="cellIs" dxfId="90" priority="188" stopIfTrue="1" operator="equal">
      <formula>$G$175</formula>
    </cfRule>
    <cfRule type="cellIs" dxfId="89" priority="189" stopIfTrue="1" operator="equal">
      <formula>$G$174</formula>
    </cfRule>
  </conditionalFormatting>
  <conditionalFormatting sqref="AA10:AA13">
    <cfRule type="cellIs" dxfId="88" priority="190" stopIfTrue="1" operator="equal">
      <formula>$F$176</formula>
    </cfRule>
    <cfRule type="cellIs" dxfId="87" priority="191" stopIfTrue="1" operator="equal">
      <formula>$F$175</formula>
    </cfRule>
    <cfRule type="cellIs" dxfId="86" priority="192" stopIfTrue="1" operator="equal">
      <formula>$F$174</formula>
    </cfRule>
  </conditionalFormatting>
  <conditionalFormatting sqref="AA10:AA13">
    <cfRule type="cellIs" dxfId="85" priority="180" stopIfTrue="1" operator="equal">
      <formula>$AA$178</formula>
    </cfRule>
    <cfRule type="cellIs" dxfId="84" priority="181" stopIfTrue="1" operator="equal">
      <formula>$AA$175</formula>
    </cfRule>
    <cfRule type="cellIs" dxfId="83" priority="182" stopIfTrue="1" operator="equal">
      <formula>$AA$174</formula>
    </cfRule>
    <cfRule type="cellIs" dxfId="82" priority="185" stopIfTrue="1" operator="equal">
      <formula>$AA$177</formula>
    </cfRule>
    <cfRule type="cellIs" dxfId="81" priority="186" stopIfTrue="1" operator="equal">
      <formula>$AA$176</formula>
    </cfRule>
  </conditionalFormatting>
  <conditionalFormatting sqref="AB10:AB13">
    <cfRule type="cellIs" dxfId="80" priority="177" stopIfTrue="1" operator="equal">
      <formula>$AB$178</formula>
    </cfRule>
    <cfRule type="cellIs" dxfId="79" priority="178" stopIfTrue="1" operator="equal">
      <formula>$AB$175</formula>
    </cfRule>
    <cfRule type="cellIs" dxfId="78" priority="179" stopIfTrue="1" operator="equal">
      <formula>$AB$174</formula>
    </cfRule>
    <cfRule type="cellIs" dxfId="77" priority="183" stopIfTrue="1" operator="equal">
      <formula>$AB$177</formula>
    </cfRule>
    <cfRule type="cellIs" dxfId="76" priority="184" stopIfTrue="1" operator="equal">
      <formula>$AB$176</formula>
    </cfRule>
  </conditionalFormatting>
  <conditionalFormatting sqref="AC10:AC13">
    <cfRule type="cellIs" dxfId="75" priority="173" operator="equal">
      <formula>"BAJO"</formula>
    </cfRule>
    <cfRule type="cellIs" dxfId="74" priority="174" operator="equal">
      <formula>"MODERADO"</formula>
    </cfRule>
    <cfRule type="cellIs" dxfId="73" priority="175" operator="equal">
      <formula>"ALTO"</formula>
    </cfRule>
    <cfRule type="cellIs" dxfId="72" priority="176" operator="equal">
      <formula>"EXTREMO"</formula>
    </cfRule>
  </conditionalFormatting>
  <conditionalFormatting sqref="G14:G15">
    <cfRule type="cellIs" dxfId="71" priority="167" stopIfTrue="1" operator="equal">
      <formula>$G$176</formula>
    </cfRule>
    <cfRule type="cellIs" dxfId="70" priority="168" stopIfTrue="1" operator="equal">
      <formula>$G$175</formula>
    </cfRule>
    <cfRule type="cellIs" dxfId="69" priority="169" stopIfTrue="1" operator="equal">
      <formula>$G$174</formula>
    </cfRule>
  </conditionalFormatting>
  <conditionalFormatting sqref="F14:F15">
    <cfRule type="cellIs" dxfId="68" priority="170" stopIfTrue="1" operator="equal">
      <formula>$F$176</formula>
    </cfRule>
    <cfRule type="cellIs" dxfId="67" priority="171" stopIfTrue="1" operator="equal">
      <formula>$F$175</formula>
    </cfRule>
    <cfRule type="cellIs" dxfId="66" priority="172" stopIfTrue="1" operator="equal">
      <formula>$F$174</formula>
    </cfRule>
  </conditionalFormatting>
  <conditionalFormatting sqref="F14:F16">
    <cfRule type="cellIs" dxfId="65" priority="157" operator="equal">
      <formula>$F$177</formula>
    </cfRule>
    <cfRule type="cellIs" dxfId="64" priority="162" stopIfTrue="1" operator="equal">
      <formula>$F$176</formula>
    </cfRule>
    <cfRule type="cellIs" dxfId="63" priority="163" stopIfTrue="1" operator="equal">
      <formula>$F$175</formula>
    </cfRule>
    <cfRule type="cellIs" dxfId="62" priority="164" stopIfTrue="1" operator="equal">
      <formula>$F$174</formula>
    </cfRule>
  </conditionalFormatting>
  <conditionalFormatting sqref="G14:G16">
    <cfRule type="cellIs" dxfId="61" priority="159" stopIfTrue="1" operator="equal">
      <formula>$G$178</formula>
    </cfRule>
    <cfRule type="cellIs" dxfId="60" priority="160" stopIfTrue="1" operator="equal">
      <formula>$G$175</formula>
    </cfRule>
    <cfRule type="cellIs" dxfId="59" priority="161" stopIfTrue="1" operator="equal">
      <formula>$G$174</formula>
    </cfRule>
    <cfRule type="cellIs" dxfId="58" priority="165" stopIfTrue="1" operator="equal">
      <formula>$G$177</formula>
    </cfRule>
    <cfRule type="cellIs" dxfId="57" priority="166" stopIfTrue="1" operator="equal">
      <formula>$G$176</formula>
    </cfRule>
  </conditionalFormatting>
  <conditionalFormatting sqref="H14:H16">
    <cfRule type="cellIs" dxfId="56" priority="153" operator="equal">
      <formula>"BAJO"</formula>
    </cfRule>
    <cfRule type="cellIs" dxfId="55" priority="154" operator="equal">
      <formula>"MODERADO"</formula>
    </cfRule>
    <cfRule type="cellIs" dxfId="54" priority="155" operator="equal">
      <formula>"ALTO"</formula>
    </cfRule>
    <cfRule type="cellIs" dxfId="53" priority="156" operator="equal">
      <formula>"EXTREMO"</formula>
    </cfRule>
  </conditionalFormatting>
  <conditionalFormatting sqref="G17">
    <cfRule type="cellIs" dxfId="52" priority="133" stopIfTrue="1" operator="equal">
      <formula>$G$176</formula>
    </cfRule>
    <cfRule type="cellIs" dxfId="51" priority="134" stopIfTrue="1" operator="equal">
      <formula>$G$175</formula>
    </cfRule>
    <cfRule type="cellIs" dxfId="50" priority="135" stopIfTrue="1" operator="equal">
      <formula>$G$174</formula>
    </cfRule>
  </conditionalFormatting>
  <conditionalFormatting sqref="F17">
    <cfRule type="cellIs" dxfId="49" priority="136" stopIfTrue="1" operator="equal">
      <formula>$F$176</formula>
    </cfRule>
    <cfRule type="cellIs" dxfId="48" priority="137" stopIfTrue="1" operator="equal">
      <formula>$F$175</formula>
    </cfRule>
    <cfRule type="cellIs" dxfId="47" priority="138" stopIfTrue="1" operator="equal">
      <formula>$F$174</formula>
    </cfRule>
  </conditionalFormatting>
  <conditionalFormatting sqref="AA19:AA22">
    <cfRule type="cellIs" dxfId="46" priority="78" stopIfTrue="1" operator="equal">
      <formula>$AA$178</formula>
    </cfRule>
    <cfRule type="cellIs" dxfId="45" priority="79" stopIfTrue="1" operator="equal">
      <formula>$AA$175</formula>
    </cfRule>
    <cfRule type="cellIs" dxfId="44" priority="80" stopIfTrue="1" operator="equal">
      <formula>$AA$174</formula>
    </cfRule>
    <cfRule type="cellIs" dxfId="43" priority="83" stopIfTrue="1" operator="equal">
      <formula>$AA$177</formula>
    </cfRule>
    <cfRule type="cellIs" dxfId="42" priority="84" stopIfTrue="1" operator="equal">
      <formula>$AA$176</formula>
    </cfRule>
  </conditionalFormatting>
  <conditionalFormatting sqref="AB19:AB22">
    <cfRule type="cellIs" dxfId="41" priority="75" stopIfTrue="1" operator="equal">
      <formula>$AB$178</formula>
    </cfRule>
    <cfRule type="cellIs" dxfId="40" priority="76" stopIfTrue="1" operator="equal">
      <formula>$AB$175</formula>
    </cfRule>
    <cfRule type="cellIs" dxfId="39" priority="77" stopIfTrue="1" operator="equal">
      <formula>$AB$174</formula>
    </cfRule>
    <cfRule type="cellIs" dxfId="38" priority="81" stopIfTrue="1" operator="equal">
      <formula>$AB$177</formula>
    </cfRule>
    <cfRule type="cellIs" dxfId="37" priority="82" stopIfTrue="1" operator="equal">
      <formula>$AB$176</formula>
    </cfRule>
  </conditionalFormatting>
  <conditionalFormatting sqref="AC19:AC22">
    <cfRule type="cellIs" dxfId="36" priority="71" operator="equal">
      <formula>"BAJO"</formula>
    </cfRule>
    <cfRule type="cellIs" dxfId="35" priority="72" operator="equal">
      <formula>"MODERADO"</formula>
    </cfRule>
    <cfRule type="cellIs" dxfId="34" priority="73" operator="equal">
      <formula>"ALTO"</formula>
    </cfRule>
    <cfRule type="cellIs" dxfId="33" priority="74" operator="equal">
      <formula>"EXTREMO"</formula>
    </cfRule>
  </conditionalFormatting>
  <conditionalFormatting sqref="G19:G20">
    <cfRule type="cellIs" dxfId="32" priority="65" stopIfTrue="1" operator="equal">
      <formula>$G$176</formula>
    </cfRule>
    <cfRule type="cellIs" dxfId="31" priority="66" stopIfTrue="1" operator="equal">
      <formula>$G$175</formula>
    </cfRule>
    <cfRule type="cellIs" dxfId="30" priority="67" stopIfTrue="1" operator="equal">
      <formula>$G$174</formula>
    </cfRule>
  </conditionalFormatting>
  <conditionalFormatting sqref="F19:F20">
    <cfRule type="cellIs" dxfId="29" priority="68" stopIfTrue="1" operator="equal">
      <formula>$F$176</formula>
    </cfRule>
    <cfRule type="cellIs" dxfId="28" priority="69" stopIfTrue="1" operator="equal">
      <formula>$F$175</formula>
    </cfRule>
    <cfRule type="cellIs" dxfId="27" priority="70" stopIfTrue="1" operator="equal">
      <formula>$F$174</formula>
    </cfRule>
  </conditionalFormatting>
  <conditionalFormatting sqref="F19:F22">
    <cfRule type="cellIs" dxfId="26" priority="55" operator="equal">
      <formula>$F$177</formula>
    </cfRule>
    <cfRule type="cellIs" dxfId="25" priority="60" stopIfTrue="1" operator="equal">
      <formula>$F$176</formula>
    </cfRule>
    <cfRule type="cellIs" dxfId="24" priority="61" stopIfTrue="1" operator="equal">
      <formula>$F$175</formula>
    </cfRule>
    <cfRule type="cellIs" dxfId="23" priority="62" stopIfTrue="1" operator="equal">
      <formula>$F$174</formula>
    </cfRule>
  </conditionalFormatting>
  <conditionalFormatting sqref="G19:G22">
    <cfRule type="cellIs" dxfId="22" priority="57" stopIfTrue="1" operator="equal">
      <formula>$G$178</formula>
    </cfRule>
    <cfRule type="cellIs" dxfId="21" priority="58" stopIfTrue="1" operator="equal">
      <formula>$G$175</formula>
    </cfRule>
    <cfRule type="cellIs" dxfId="20" priority="59" stopIfTrue="1" operator="equal">
      <formula>$G$174</formula>
    </cfRule>
    <cfRule type="cellIs" dxfId="19" priority="63" stopIfTrue="1" operator="equal">
      <formula>$G$177</formula>
    </cfRule>
    <cfRule type="cellIs" dxfId="18" priority="64" stopIfTrue="1" operator="equal">
      <formula>$G$176</formula>
    </cfRule>
  </conditionalFormatting>
  <conditionalFormatting sqref="H22">
    <cfRule type="cellIs" dxfId="17" priority="51" operator="equal">
      <formula>"BAJO"</formula>
    </cfRule>
    <cfRule type="cellIs" dxfId="16" priority="52" operator="equal">
      <formula>"MODERADO"</formula>
    </cfRule>
    <cfRule type="cellIs" dxfId="15" priority="53" operator="equal">
      <formula>"ALTO"</formula>
    </cfRule>
    <cfRule type="cellIs" dxfId="14" priority="54" operator="equal">
      <formula>"EXTREMO"</formula>
    </cfRule>
  </conditionalFormatting>
  <conditionalFormatting sqref="AA23:AA25">
    <cfRule type="cellIs" dxfId="13" priority="5" stopIfTrue="1" operator="equal">
      <formula>#REF!</formula>
    </cfRule>
    <cfRule type="cellIs" dxfId="12" priority="6" operator="equal">
      <formula>#REF!</formula>
    </cfRule>
    <cfRule type="cellIs" dxfId="11" priority="7" operator="equal">
      <formula>#REF!</formula>
    </cfRule>
  </conditionalFormatting>
  <conditionalFormatting sqref="AB23:AB25">
    <cfRule type="cellIs" dxfId="10" priority="8" stopIfTrue="1" operator="equal">
      <formula>#REF!</formula>
    </cfRule>
    <cfRule type="cellIs" dxfId="9" priority="9" stopIfTrue="1" operator="equal">
      <formula>#REF!</formula>
    </cfRule>
    <cfRule type="cellIs" dxfId="8" priority="10" stopIfTrue="1" operator="equal">
      <formula>#REF!</formula>
    </cfRule>
  </conditionalFormatting>
  <conditionalFormatting sqref="H19:H21">
    <cfRule type="cellIs" dxfId="7" priority="1" operator="equal">
      <formula>"BAJO"</formula>
    </cfRule>
    <cfRule type="cellIs" dxfId="6" priority="2" operator="equal">
      <formula>"MODERADO"</formula>
    </cfRule>
    <cfRule type="cellIs" dxfId="5" priority="3" operator="equal">
      <formula>"ALTO"</formula>
    </cfRule>
    <cfRule type="cellIs" dxfId="4" priority="4" operator="equal">
      <formula>"EXTREMO"</formula>
    </cfRule>
  </conditionalFormatting>
  <dataValidations count="15">
    <dataValidation type="list" allowBlank="1" showInputMessage="1" showErrorMessage="1" sqref="AJ27:AJ170 U27:Z170 S27:S170 AL27:AL170 AH27:AH170">
      <formula1>$AH$174:$AH$181</formula1>
    </dataValidation>
    <dataValidation type="list" allowBlank="1" showInputMessage="1" showErrorMessage="1" sqref="F27:F170 AA10:AA14 F7:F12 AA17 F14:F22 AA7:AA8 AA19">
      <formula1>$F$174:$F$178</formula1>
    </dataValidation>
    <dataValidation type="list" allowBlank="1" showInputMessage="1" showErrorMessage="1" sqref="G27:G170 AB10:AB14 G7:G12 AB17 G14:G22 AB7:AB8 AB19">
      <formula1>$G$174:$G$178</formula1>
    </dataValidation>
    <dataValidation type="list" allowBlank="1" showInputMessage="1" showErrorMessage="1" sqref="R27:R170 R12 R17 R14 R10 R19 R7">
      <formula1>$J$174:$J$175</formula1>
    </dataValidation>
    <dataValidation type="list" allowBlank="1" showInputMessage="1" showErrorMessage="1" sqref="E27:E147 AA27:AB170 E25 AA25:AB25">
      <formula1>#REF!</formula1>
    </dataValidation>
    <dataValidation type="list" allowBlank="1" showInputMessage="1" showErrorMessage="1" sqref="S7 S12 S17 S14 S10 S19">
      <formula1>$S$174:$S$177</formula1>
    </dataValidation>
    <dataValidation type="list" allowBlank="1" showInputMessage="1" showErrorMessage="1" sqref="U12 U14:U19 U7:U10">
      <formula1>$U$174:$U$176</formula1>
    </dataValidation>
    <dataValidation type="list" allowBlank="1" showInputMessage="1" showErrorMessage="1" sqref="V12 V14:V19 V7:V10">
      <formula1>$V$174:$V$176</formula1>
    </dataValidation>
    <dataValidation type="list" allowBlank="1" showInputMessage="1" showErrorMessage="1" sqref="R25">
      <formula1>$J$173:$J$174</formula1>
    </dataValidation>
    <dataValidation type="list" allowBlank="1" showInputMessage="1" showErrorMessage="1" sqref="AL25 U25:Z25 S25 AH25 AJ25">
      <formula1>$AH$173:$AH$180</formula1>
    </dataValidation>
    <dataValidation type="list" allowBlank="1" showInputMessage="1" showErrorMessage="1" sqref="E7:E12 E14:E22">
      <formula1>$E$174:$E$183</formula1>
    </dataValidation>
    <dataValidation type="list" allowBlank="1" showInputMessage="1" showErrorMessage="1" sqref="AJ14:AJ22 AH7:AH22 AJ7:AJ12 AL7:AL12 AL14:AL22">
      <formula1>$Y$174:$Y$176</formula1>
    </dataValidation>
    <dataValidation type="list" allowBlank="1" showInputMessage="1" showErrorMessage="1" sqref="X7:X22">
      <formula1>"FUERTE,MODERADO,DÉBIL"</formula1>
    </dataValidation>
    <dataValidation type="list" allowBlank="1" showInputMessage="1" showErrorMessage="1" sqref="Y7:Y22">
      <formula1>"DIRECTAMENTE,NO DISMINUYE"</formula1>
    </dataValidation>
    <dataValidation type="list" allowBlank="1" showInputMessage="1" showErrorMessage="1" sqref="Z7:Z22">
      <formula1>"DIRECTAMENTE,INDIRECTAMENTE,NO DISMINUYE"</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249" operator="containsText" id="{7409C311-EEBB-4B57-823D-DBF9E60212B7}">
            <xm:f>NOT(ISERROR(SEARCH($F$178,F7)))</xm:f>
            <xm:f>$F$178</xm:f>
            <x14:dxf>
              <fill>
                <patternFill>
                  <bgColor rgb="FFFF0000"/>
                </patternFill>
              </fill>
            </x14:dxf>
          </x14:cfRule>
          <xm:sqref>F7:F9 F17:F18</xm:sqref>
        </x14:conditionalFormatting>
        <x14:conditionalFormatting xmlns:xm="http://schemas.microsoft.com/office/excel/2006/main">
          <x14:cfRule type="containsText" priority="198" operator="containsText" id="{084BF8C7-ED2B-43A8-887A-CC8BEAB9C9A9}">
            <xm:f>NOT(ISERROR(SEARCH($F$178,F10)))</xm:f>
            <xm:f>$F$178</xm:f>
            <x14:dxf>
              <fill>
                <patternFill>
                  <bgColor rgb="FFFF0000"/>
                </patternFill>
              </fill>
            </x14:dxf>
          </x14:cfRule>
          <xm:sqref>F10:F12</xm:sqref>
        </x14:conditionalFormatting>
        <x14:conditionalFormatting xmlns:xm="http://schemas.microsoft.com/office/excel/2006/main">
          <x14:cfRule type="containsText" priority="158" operator="containsText" id="{FFD294EA-B4D9-48B1-8AB1-9BA9DBB784D3}">
            <xm:f>NOT(ISERROR(SEARCH($F$178,F14)))</xm:f>
            <xm:f>$F$178</xm:f>
            <x14:dxf>
              <fill>
                <patternFill>
                  <bgColor rgb="FFFF0000"/>
                </patternFill>
              </fill>
            </x14:dxf>
          </x14:cfRule>
          <xm:sqref>F14:F16</xm:sqref>
        </x14:conditionalFormatting>
        <x14:conditionalFormatting xmlns:xm="http://schemas.microsoft.com/office/excel/2006/main">
          <x14:cfRule type="containsText" priority="56" operator="containsText" id="{0BBD4273-EDED-4B7B-8A27-0CD0EBCF25BC}">
            <xm:f>NOT(ISERROR(SEARCH($F$178,F19)))</xm:f>
            <xm:f>$F$178</xm:f>
            <x14:dxf>
              <fill>
                <patternFill>
                  <bgColor rgb="FFFF0000"/>
                </patternFill>
              </fill>
            </x14:dxf>
          </x14:cfRule>
          <xm:sqref>F19:F22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E3" sqref="E3"/>
    </sheetView>
  </sheetViews>
  <sheetFormatPr baseColWidth="10" defaultColWidth="10.7265625" defaultRowHeight="14.5" x14ac:dyDescent="0.35"/>
  <cols>
    <col min="1" max="1" width="22.7265625" customWidth="1"/>
    <col min="2" max="2" width="34.26953125" customWidth="1"/>
    <col min="3" max="3" width="20.26953125" customWidth="1"/>
    <col min="4" max="4" width="24.26953125" customWidth="1"/>
    <col min="5" max="5" width="24" customWidth="1"/>
  </cols>
  <sheetData>
    <row r="1" spans="1:5" x14ac:dyDescent="0.35">
      <c r="A1" s="262" t="s">
        <v>43</v>
      </c>
      <c r="B1" s="262"/>
      <c r="C1" s="262"/>
      <c r="D1" s="262"/>
    </row>
    <row r="2" spans="1:5" ht="66.75" customHeight="1" x14ac:dyDescent="0.35">
      <c r="A2" s="55" t="s">
        <v>427</v>
      </c>
      <c r="B2" s="55" t="s">
        <v>18</v>
      </c>
      <c r="C2" s="55" t="s">
        <v>428</v>
      </c>
      <c r="D2" s="55" t="s">
        <v>19</v>
      </c>
      <c r="E2" s="55" t="s">
        <v>429</v>
      </c>
    </row>
    <row r="3" spans="1:5" x14ac:dyDescent="0.35">
      <c r="A3" s="63" t="s">
        <v>57</v>
      </c>
      <c r="B3" s="64" t="s">
        <v>123</v>
      </c>
      <c r="C3" s="64">
        <v>2</v>
      </c>
      <c r="D3" s="64" t="s">
        <v>123</v>
      </c>
      <c r="E3" s="64">
        <v>2</v>
      </c>
    </row>
    <row r="4" spans="1:5" x14ac:dyDescent="0.35">
      <c r="A4" s="63" t="s">
        <v>57</v>
      </c>
      <c r="B4" s="64" t="s">
        <v>123</v>
      </c>
      <c r="C4" s="64">
        <v>2</v>
      </c>
      <c r="D4" s="64" t="s">
        <v>131</v>
      </c>
      <c r="E4" s="64">
        <v>1</v>
      </c>
    </row>
    <row r="5" spans="1:5" x14ac:dyDescent="0.35">
      <c r="A5" s="63" t="s">
        <v>57</v>
      </c>
      <c r="B5" s="64" t="s">
        <v>123</v>
      </c>
      <c r="C5" s="64">
        <v>2</v>
      </c>
      <c r="D5" s="64" t="s">
        <v>137</v>
      </c>
      <c r="E5" s="64">
        <v>0</v>
      </c>
    </row>
    <row r="6" spans="1:5" x14ac:dyDescent="0.35">
      <c r="A6" s="63" t="s">
        <v>57</v>
      </c>
      <c r="B6" s="64" t="s">
        <v>137</v>
      </c>
      <c r="C6" s="64">
        <v>0</v>
      </c>
      <c r="D6" s="64" t="s">
        <v>123</v>
      </c>
      <c r="E6" s="64">
        <v>2</v>
      </c>
    </row>
    <row r="7" spans="1:5" x14ac:dyDescent="0.35">
      <c r="A7" s="63" t="s">
        <v>51</v>
      </c>
      <c r="B7" s="64" t="s">
        <v>123</v>
      </c>
      <c r="C7" s="64">
        <v>1</v>
      </c>
      <c r="D7" s="64" t="s">
        <v>123</v>
      </c>
      <c r="E7" s="64">
        <v>1</v>
      </c>
    </row>
    <row r="8" spans="1:5" x14ac:dyDescent="0.35">
      <c r="A8" s="63" t="s">
        <v>51</v>
      </c>
      <c r="B8" s="64" t="s">
        <v>123</v>
      </c>
      <c r="C8" s="64">
        <v>1</v>
      </c>
      <c r="D8" s="64" t="s">
        <v>131</v>
      </c>
      <c r="E8" s="64">
        <v>0</v>
      </c>
    </row>
    <row r="9" spans="1:5" x14ac:dyDescent="0.35">
      <c r="A9" s="63" t="s">
        <v>51</v>
      </c>
      <c r="B9" s="64" t="s">
        <v>123</v>
      </c>
      <c r="C9" s="64">
        <v>1</v>
      </c>
      <c r="D9" s="64" t="s">
        <v>137</v>
      </c>
      <c r="E9" s="64">
        <v>0</v>
      </c>
    </row>
    <row r="10" spans="1:5" x14ac:dyDescent="0.35">
      <c r="A10" s="63" t="s">
        <v>51</v>
      </c>
      <c r="B10" s="64" t="s">
        <v>137</v>
      </c>
      <c r="C10" s="64">
        <v>0</v>
      </c>
      <c r="D10" s="64" t="s">
        <v>123</v>
      </c>
      <c r="E10" s="64">
        <v>1</v>
      </c>
    </row>
    <row r="13" spans="1:5" x14ac:dyDescent="0.35">
      <c r="C13" s="70"/>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sqref="A1:B1"/>
    </sheetView>
  </sheetViews>
  <sheetFormatPr baseColWidth="10" defaultColWidth="10.7265625" defaultRowHeight="14.5" x14ac:dyDescent="0.35"/>
  <cols>
    <col min="1" max="1" width="57" customWidth="1"/>
    <col min="2" max="2" width="61.7265625" customWidth="1"/>
    <col min="3" max="3" width="29.453125" customWidth="1"/>
  </cols>
  <sheetData>
    <row r="1" spans="1:2" x14ac:dyDescent="0.35">
      <c r="A1" s="209" t="s">
        <v>162</v>
      </c>
      <c r="B1" s="209"/>
    </row>
    <row r="2" spans="1:2" ht="45" customHeight="1" x14ac:dyDescent="0.35">
      <c r="A2" s="65" t="s">
        <v>163</v>
      </c>
      <c r="B2" s="66" t="s">
        <v>164</v>
      </c>
    </row>
    <row r="3" spans="1:2" ht="39" customHeight="1" x14ac:dyDescent="0.35">
      <c r="A3" s="66" t="s">
        <v>165</v>
      </c>
      <c r="B3" s="65" t="s">
        <v>166</v>
      </c>
    </row>
    <row r="4" spans="1:2" ht="69.75" customHeight="1" x14ac:dyDescent="0.35">
      <c r="A4" s="65" t="s">
        <v>167</v>
      </c>
      <c r="B4" s="66" t="s">
        <v>168</v>
      </c>
    </row>
    <row r="5" spans="1:2" ht="43.5" customHeight="1" x14ac:dyDescent="0.35">
      <c r="A5" s="66" t="s">
        <v>169</v>
      </c>
      <c r="B5" s="65" t="s">
        <v>170</v>
      </c>
    </row>
    <row r="6" spans="1:2" ht="68.25" customHeight="1" x14ac:dyDescent="0.35">
      <c r="A6" s="65" t="s">
        <v>171</v>
      </c>
      <c r="B6" s="66" t="s">
        <v>172</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heetViews>
  <sheetFormatPr baseColWidth="10" defaultColWidth="10.7265625" defaultRowHeight="14.5" x14ac:dyDescent="0.35"/>
  <cols>
    <col min="1" max="1" width="9.26953125" customWidth="1"/>
    <col min="2" max="2" width="19.26953125" customWidth="1"/>
    <col min="3" max="3" width="61.7265625" customWidth="1"/>
    <col min="4" max="4" width="60.453125" customWidth="1"/>
    <col min="6" max="6" width="14.453125" customWidth="1"/>
    <col min="7" max="7" width="67.26953125" customWidth="1"/>
    <col min="8" max="8" width="10.7265625" style="23"/>
  </cols>
  <sheetData>
    <row r="1" spans="1:9" ht="15" thickBot="1" x14ac:dyDescent="0.4">
      <c r="A1" s="3" t="s">
        <v>173</v>
      </c>
    </row>
    <row r="2" spans="1:9" ht="15" thickBot="1" x14ac:dyDescent="0.4">
      <c r="A2" s="8" t="s">
        <v>174</v>
      </c>
      <c r="B2" s="9" t="s">
        <v>175</v>
      </c>
      <c r="C2" s="10" t="s">
        <v>31</v>
      </c>
      <c r="D2" s="10" t="s">
        <v>176</v>
      </c>
    </row>
    <row r="3" spans="1:9" ht="40.5" customHeight="1" thickBot="1" x14ac:dyDescent="0.4">
      <c r="A3" s="11">
        <v>1</v>
      </c>
      <c r="B3" s="12" t="s">
        <v>177</v>
      </c>
      <c r="C3" s="13" t="s">
        <v>178</v>
      </c>
      <c r="D3" s="13" t="s">
        <v>179</v>
      </c>
    </row>
    <row r="4" spans="1:9" ht="40.5" customHeight="1" thickBot="1" x14ac:dyDescent="0.4">
      <c r="A4" s="11">
        <v>2</v>
      </c>
      <c r="B4" s="14" t="s">
        <v>180</v>
      </c>
      <c r="C4" s="13" t="s">
        <v>181</v>
      </c>
      <c r="D4" s="13" t="s">
        <v>182</v>
      </c>
    </row>
    <row r="5" spans="1:9" ht="40.5" customHeight="1" thickBot="1" x14ac:dyDescent="0.4">
      <c r="A5" s="11">
        <v>3</v>
      </c>
      <c r="B5" s="15" t="s">
        <v>183</v>
      </c>
      <c r="C5" s="13" t="s">
        <v>181</v>
      </c>
      <c r="D5" s="13" t="s">
        <v>184</v>
      </c>
    </row>
    <row r="6" spans="1:9" ht="40.5" customHeight="1" thickBot="1" x14ac:dyDescent="0.4">
      <c r="A6" s="11">
        <v>4</v>
      </c>
      <c r="B6" s="16" t="s">
        <v>185</v>
      </c>
      <c r="C6" s="13" t="s">
        <v>186</v>
      </c>
      <c r="D6" s="13" t="s">
        <v>187</v>
      </c>
    </row>
    <row r="7" spans="1:9" ht="40.5" customHeight="1" thickBot="1" x14ac:dyDescent="0.4">
      <c r="A7" s="11">
        <v>5</v>
      </c>
      <c r="B7" s="17" t="s">
        <v>188</v>
      </c>
      <c r="C7" s="13" t="s">
        <v>189</v>
      </c>
      <c r="D7" s="13" t="s">
        <v>190</v>
      </c>
    </row>
    <row r="8" spans="1:9" x14ac:dyDescent="0.35">
      <c r="F8" s="3"/>
    </row>
    <row r="9" spans="1:9" ht="15.75" customHeight="1" thickBot="1" x14ac:dyDescent="0.4">
      <c r="A9" s="3" t="s">
        <v>191</v>
      </c>
      <c r="F9" s="3" t="s">
        <v>192</v>
      </c>
    </row>
    <row r="10" spans="1:9" ht="15.75" customHeight="1" thickBot="1" x14ac:dyDescent="0.4">
      <c r="A10" s="8" t="s">
        <v>174</v>
      </c>
      <c r="B10" s="9" t="s">
        <v>175</v>
      </c>
      <c r="C10" s="10" t="s">
        <v>193</v>
      </c>
      <c r="D10" s="10" t="s">
        <v>194</v>
      </c>
      <c r="F10" s="212" t="s">
        <v>195</v>
      </c>
      <c r="G10" s="213"/>
      <c r="H10" s="212" t="s">
        <v>196</v>
      </c>
      <c r="I10" s="213"/>
    </row>
    <row r="11" spans="1:9" ht="18" customHeight="1" x14ac:dyDescent="0.35">
      <c r="A11" s="214">
        <v>1</v>
      </c>
      <c r="B11" s="227" t="s">
        <v>197</v>
      </c>
      <c r="C11" s="18" t="s">
        <v>198</v>
      </c>
      <c r="D11" s="18" t="s">
        <v>199</v>
      </c>
      <c r="F11" s="26" t="s">
        <v>200</v>
      </c>
      <c r="G11" s="25" t="s">
        <v>201</v>
      </c>
      <c r="H11" s="26" t="s">
        <v>202</v>
      </c>
      <c r="I11" s="26" t="s">
        <v>203</v>
      </c>
    </row>
    <row r="12" spans="1:9" ht="18" customHeight="1" x14ac:dyDescent="0.35">
      <c r="A12" s="215"/>
      <c r="B12" s="228"/>
      <c r="C12" s="18" t="s">
        <v>204</v>
      </c>
      <c r="D12" s="18" t="s">
        <v>205</v>
      </c>
      <c r="F12" s="28">
        <v>1</v>
      </c>
      <c r="G12" s="29" t="s">
        <v>206</v>
      </c>
      <c r="H12" s="50">
        <v>1</v>
      </c>
      <c r="I12" s="24"/>
    </row>
    <row r="13" spans="1:9" ht="27" customHeight="1" x14ac:dyDescent="0.35">
      <c r="A13" s="215"/>
      <c r="B13" s="228"/>
      <c r="C13" s="18" t="s">
        <v>207</v>
      </c>
      <c r="D13" s="18" t="s">
        <v>208</v>
      </c>
      <c r="F13" s="28">
        <v>2</v>
      </c>
      <c r="G13" s="29" t="s">
        <v>209</v>
      </c>
      <c r="H13" s="50">
        <v>1</v>
      </c>
      <c r="I13" s="24"/>
    </row>
    <row r="14" spans="1:9" ht="36.75" customHeight="1" x14ac:dyDescent="0.35">
      <c r="A14" s="215"/>
      <c r="B14" s="228"/>
      <c r="C14" s="18" t="s">
        <v>210</v>
      </c>
      <c r="D14" s="18" t="s">
        <v>211</v>
      </c>
      <c r="F14" s="28">
        <v>3</v>
      </c>
      <c r="G14" s="29" t="s">
        <v>212</v>
      </c>
      <c r="H14" s="50">
        <v>1</v>
      </c>
      <c r="I14" s="24"/>
    </row>
    <row r="15" spans="1:9" ht="18" customHeight="1" x14ac:dyDescent="0.35">
      <c r="A15" s="215"/>
      <c r="B15" s="228"/>
      <c r="C15" s="18" t="s">
        <v>213</v>
      </c>
      <c r="D15" s="18" t="s">
        <v>214</v>
      </c>
      <c r="F15" s="28">
        <v>4</v>
      </c>
      <c r="G15" s="29" t="s">
        <v>215</v>
      </c>
      <c r="H15" s="50">
        <v>1</v>
      </c>
      <c r="I15" s="24"/>
    </row>
    <row r="16" spans="1:9" ht="18" customHeight="1" thickBot="1" x14ac:dyDescent="0.4">
      <c r="A16" s="226"/>
      <c r="B16" s="229"/>
      <c r="C16" s="19" t="s">
        <v>216</v>
      </c>
      <c r="D16" s="19" t="s">
        <v>217</v>
      </c>
      <c r="F16" s="28">
        <v>5</v>
      </c>
      <c r="G16" s="29" t="s">
        <v>218</v>
      </c>
      <c r="H16" s="50">
        <v>1</v>
      </c>
      <c r="I16" s="24"/>
    </row>
    <row r="17" spans="1:9" ht="18" customHeight="1" x14ac:dyDescent="0.35">
      <c r="A17" s="230">
        <v>2</v>
      </c>
      <c r="B17" s="231" t="s">
        <v>219</v>
      </c>
      <c r="C17" s="18" t="s">
        <v>220</v>
      </c>
      <c r="D17" s="18" t="s">
        <v>221</v>
      </c>
      <c r="F17" s="28">
        <v>6</v>
      </c>
      <c r="G17" s="29" t="s">
        <v>222</v>
      </c>
      <c r="H17" s="50"/>
      <c r="I17" s="24"/>
    </row>
    <row r="18" spans="1:9" ht="30.75" customHeight="1" x14ac:dyDescent="0.35">
      <c r="A18" s="215"/>
      <c r="B18" s="232"/>
      <c r="C18" s="18" t="s">
        <v>223</v>
      </c>
      <c r="D18" s="18" t="s">
        <v>224</v>
      </c>
      <c r="F18" s="30">
        <v>7</v>
      </c>
      <c r="G18" s="31" t="s">
        <v>225</v>
      </c>
      <c r="H18" s="51">
        <v>1</v>
      </c>
      <c r="I18" s="32"/>
    </row>
    <row r="19" spans="1:9" ht="24.75" customHeight="1" x14ac:dyDescent="0.35">
      <c r="A19" s="215"/>
      <c r="B19" s="232"/>
      <c r="C19" s="18" t="s">
        <v>226</v>
      </c>
      <c r="D19" s="18" t="s">
        <v>227</v>
      </c>
      <c r="F19" s="28">
        <v>8</v>
      </c>
      <c r="G19" s="27" t="s">
        <v>228</v>
      </c>
      <c r="H19" s="28">
        <v>1</v>
      </c>
      <c r="I19" s="28"/>
    </row>
    <row r="20" spans="1:9" ht="42" customHeight="1" x14ac:dyDescent="0.35">
      <c r="A20" s="215"/>
      <c r="B20" s="232"/>
      <c r="C20" s="18" t="s">
        <v>229</v>
      </c>
      <c r="D20" s="18" t="s">
        <v>230</v>
      </c>
      <c r="F20" s="28">
        <v>9</v>
      </c>
      <c r="G20" s="29" t="s">
        <v>231</v>
      </c>
      <c r="H20" s="28"/>
      <c r="I20" s="28"/>
    </row>
    <row r="21" spans="1:9" ht="18" customHeight="1" x14ac:dyDescent="0.35">
      <c r="A21" s="215"/>
      <c r="B21" s="232"/>
      <c r="C21" s="18" t="s">
        <v>232</v>
      </c>
      <c r="D21" s="18" t="s">
        <v>233</v>
      </c>
      <c r="F21" s="28">
        <v>10</v>
      </c>
      <c r="G21" s="29" t="s">
        <v>234</v>
      </c>
      <c r="H21" s="28">
        <v>1</v>
      </c>
      <c r="I21" s="28"/>
    </row>
    <row r="22" spans="1:9" ht="18" customHeight="1" thickBot="1" x14ac:dyDescent="0.4">
      <c r="A22" s="226"/>
      <c r="B22" s="233"/>
      <c r="C22" s="19" t="s">
        <v>216</v>
      </c>
      <c r="D22" s="19" t="s">
        <v>235</v>
      </c>
      <c r="F22" s="28">
        <v>11</v>
      </c>
      <c r="G22" s="29" t="s">
        <v>236</v>
      </c>
      <c r="H22" s="28">
        <v>1</v>
      </c>
      <c r="I22" s="28"/>
    </row>
    <row r="23" spans="1:9" ht="18" customHeight="1" x14ac:dyDescent="0.35">
      <c r="A23" s="230">
        <v>3</v>
      </c>
      <c r="B23" s="234" t="s">
        <v>237</v>
      </c>
      <c r="C23" s="20" t="s">
        <v>238</v>
      </c>
      <c r="D23" s="20" t="s">
        <v>239</v>
      </c>
      <c r="F23" s="28">
        <v>12</v>
      </c>
      <c r="G23" s="29" t="s">
        <v>240</v>
      </c>
      <c r="H23" s="28">
        <v>1</v>
      </c>
      <c r="I23" s="28"/>
    </row>
    <row r="24" spans="1:9" ht="36" customHeight="1" x14ac:dyDescent="0.35">
      <c r="A24" s="215"/>
      <c r="B24" s="235"/>
      <c r="C24" s="18" t="s">
        <v>241</v>
      </c>
      <c r="D24" s="18" t="s">
        <v>242</v>
      </c>
      <c r="F24" s="28">
        <v>13</v>
      </c>
      <c r="G24" s="29" t="s">
        <v>243</v>
      </c>
      <c r="H24" s="28">
        <v>1</v>
      </c>
      <c r="I24" s="28"/>
    </row>
    <row r="25" spans="1:9" ht="26.25" customHeight="1" x14ac:dyDescent="0.35">
      <c r="A25" s="215"/>
      <c r="B25" s="235"/>
      <c r="C25" s="18" t="s">
        <v>244</v>
      </c>
      <c r="D25" s="18" t="s">
        <v>245</v>
      </c>
      <c r="F25" s="28">
        <v>14</v>
      </c>
      <c r="G25" s="29" t="s">
        <v>246</v>
      </c>
      <c r="H25" s="28">
        <v>1</v>
      </c>
      <c r="I25" s="28"/>
    </row>
    <row r="26" spans="1:9" ht="25.5" customHeight="1" x14ac:dyDescent="0.35">
      <c r="A26" s="215"/>
      <c r="B26" s="235"/>
      <c r="C26" s="18" t="s">
        <v>247</v>
      </c>
      <c r="D26" s="18" t="s">
        <v>248</v>
      </c>
      <c r="F26" s="28">
        <v>15</v>
      </c>
      <c r="G26" s="29" t="s">
        <v>249</v>
      </c>
      <c r="H26" s="28"/>
      <c r="I26" s="28"/>
    </row>
    <row r="27" spans="1:9" ht="28.5" customHeight="1" x14ac:dyDescent="0.35">
      <c r="A27" s="215"/>
      <c r="B27" s="235"/>
      <c r="C27" s="18" t="s">
        <v>250</v>
      </c>
      <c r="D27" s="18" t="s">
        <v>251</v>
      </c>
      <c r="F27" s="28">
        <v>16</v>
      </c>
      <c r="G27" s="29" t="s">
        <v>252</v>
      </c>
      <c r="H27" s="28"/>
      <c r="I27" s="28"/>
    </row>
    <row r="28" spans="1:9" ht="24.75" customHeight="1" x14ac:dyDescent="0.35">
      <c r="A28" s="215"/>
      <c r="B28" s="235"/>
      <c r="C28" s="18" t="s">
        <v>253</v>
      </c>
      <c r="D28" s="18" t="s">
        <v>254</v>
      </c>
      <c r="F28" s="28">
        <v>17</v>
      </c>
      <c r="G28" s="29" t="s">
        <v>255</v>
      </c>
      <c r="H28" s="28"/>
      <c r="I28" s="28"/>
    </row>
    <row r="29" spans="1:9" ht="27.75" customHeight="1" x14ac:dyDescent="0.35">
      <c r="A29" s="215"/>
      <c r="B29" s="235"/>
      <c r="C29" s="21"/>
      <c r="D29" s="18" t="s">
        <v>256</v>
      </c>
      <c r="F29" s="28">
        <v>18</v>
      </c>
      <c r="G29" s="29" t="s">
        <v>257</v>
      </c>
      <c r="H29" s="28"/>
      <c r="I29" s="28"/>
    </row>
    <row r="30" spans="1:9" ht="24.75" customHeight="1" x14ac:dyDescent="0.35">
      <c r="A30" s="215"/>
      <c r="B30" s="235"/>
      <c r="C30" s="21"/>
      <c r="D30" s="18" t="s">
        <v>258</v>
      </c>
      <c r="F30" s="28">
        <v>19</v>
      </c>
      <c r="G30" s="29" t="s">
        <v>259</v>
      </c>
      <c r="H30" s="28"/>
      <c r="I30" s="28"/>
    </row>
    <row r="31" spans="1:9" ht="31.5" customHeight="1" thickBot="1" x14ac:dyDescent="0.4">
      <c r="A31" s="216"/>
      <c r="B31" s="236"/>
      <c r="C31" s="22"/>
      <c r="D31" s="19" t="s">
        <v>260</v>
      </c>
      <c r="F31" s="33" t="s">
        <v>261</v>
      </c>
      <c r="G31" s="33"/>
      <c r="H31" s="33">
        <f>SUM(H12:H30)</f>
        <v>12</v>
      </c>
      <c r="I31" s="33"/>
    </row>
    <row r="32" spans="1:9" x14ac:dyDescent="0.35">
      <c r="A32" s="214">
        <v>4</v>
      </c>
      <c r="B32" s="217" t="s">
        <v>262</v>
      </c>
      <c r="C32" s="18" t="s">
        <v>263</v>
      </c>
      <c r="D32" s="18" t="s">
        <v>264</v>
      </c>
      <c r="F32" s="210" t="s">
        <v>265</v>
      </c>
      <c r="G32" s="210"/>
      <c r="H32" s="210"/>
      <c r="I32" s="211"/>
    </row>
    <row r="33" spans="1:7" ht="25" x14ac:dyDescent="0.35">
      <c r="A33" s="215"/>
      <c r="B33" s="218"/>
      <c r="C33" s="18" t="s">
        <v>266</v>
      </c>
      <c r="D33" s="18" t="s">
        <v>267</v>
      </c>
    </row>
    <row r="34" spans="1:7" ht="29.25" customHeight="1" x14ac:dyDescent="0.35">
      <c r="A34" s="215"/>
      <c r="B34" s="218"/>
      <c r="C34" s="18" t="s">
        <v>268</v>
      </c>
      <c r="D34" s="18" t="s">
        <v>269</v>
      </c>
    </row>
    <row r="35" spans="1:7" ht="24.75" customHeight="1" x14ac:dyDescent="0.35">
      <c r="A35" s="215"/>
      <c r="B35" s="218"/>
      <c r="C35" s="18" t="s">
        <v>270</v>
      </c>
      <c r="D35" s="18" t="s">
        <v>271</v>
      </c>
      <c r="F35" t="s">
        <v>272</v>
      </c>
    </row>
    <row r="36" spans="1:7" ht="37.5" customHeight="1" x14ac:dyDescent="0.35">
      <c r="A36" s="215"/>
      <c r="B36" s="218"/>
      <c r="C36" s="18" t="s">
        <v>273</v>
      </c>
      <c r="D36" s="18" t="s">
        <v>274</v>
      </c>
      <c r="F36" t="s">
        <v>275</v>
      </c>
    </row>
    <row r="37" spans="1:7" ht="25" x14ac:dyDescent="0.35">
      <c r="A37" s="215"/>
      <c r="B37" s="218"/>
      <c r="C37" s="18" t="s">
        <v>276</v>
      </c>
      <c r="D37" s="18" t="s">
        <v>277</v>
      </c>
      <c r="F37" t="s">
        <v>278</v>
      </c>
    </row>
    <row r="38" spans="1:7" ht="25.5" thickBot="1" x14ac:dyDescent="0.4">
      <c r="A38" s="215"/>
      <c r="B38" s="218"/>
      <c r="C38" s="21"/>
      <c r="D38" s="18" t="s">
        <v>279</v>
      </c>
    </row>
    <row r="39" spans="1:7" ht="25.5" thickBot="1" x14ac:dyDescent="0.4">
      <c r="A39" s="216"/>
      <c r="B39" s="219"/>
      <c r="C39" s="22"/>
      <c r="D39" s="19" t="s">
        <v>280</v>
      </c>
      <c r="F39" s="34" t="s">
        <v>237</v>
      </c>
      <c r="G39" s="39" t="s">
        <v>281</v>
      </c>
    </row>
    <row r="40" spans="1:7" ht="15" thickBot="1" x14ac:dyDescent="0.4">
      <c r="A40" s="220">
        <v>5</v>
      </c>
      <c r="B40" s="223" t="s">
        <v>282</v>
      </c>
      <c r="C40" s="20" t="s">
        <v>283</v>
      </c>
      <c r="D40" s="20" t="s">
        <v>284</v>
      </c>
      <c r="F40" s="35" t="s">
        <v>262</v>
      </c>
      <c r="G40" s="40" t="s">
        <v>285</v>
      </c>
    </row>
    <row r="41" spans="1:7" ht="15" thickBot="1" x14ac:dyDescent="0.4">
      <c r="A41" s="221"/>
      <c r="B41" s="224"/>
      <c r="C41" s="18" t="s">
        <v>286</v>
      </c>
      <c r="D41" s="18" t="s">
        <v>287</v>
      </c>
      <c r="F41" s="38" t="s">
        <v>282</v>
      </c>
      <c r="G41" s="39" t="s">
        <v>288</v>
      </c>
    </row>
    <row r="42" spans="1:7" ht="25" x14ac:dyDescent="0.35">
      <c r="A42" s="221"/>
      <c r="B42" s="224"/>
      <c r="C42" s="18" t="s">
        <v>289</v>
      </c>
      <c r="D42" s="18" t="s">
        <v>267</v>
      </c>
      <c r="F42" s="36"/>
    </row>
    <row r="43" spans="1:7" ht="37.5" x14ac:dyDescent="0.35">
      <c r="A43" s="221"/>
      <c r="B43" s="224"/>
      <c r="C43" s="18" t="s">
        <v>290</v>
      </c>
      <c r="D43" s="18" t="s">
        <v>291</v>
      </c>
      <c r="F43" s="36"/>
    </row>
    <row r="44" spans="1:7" ht="25" x14ac:dyDescent="0.35">
      <c r="A44" s="221"/>
      <c r="B44" s="224"/>
      <c r="C44" s="18" t="s">
        <v>292</v>
      </c>
      <c r="D44" s="18" t="s">
        <v>293</v>
      </c>
      <c r="F44" s="36"/>
    </row>
    <row r="45" spans="1:7" ht="25" x14ac:dyDescent="0.35">
      <c r="A45" s="221"/>
      <c r="B45" s="224"/>
      <c r="C45" s="18" t="s">
        <v>294</v>
      </c>
      <c r="D45" s="18" t="s">
        <v>295</v>
      </c>
      <c r="F45" s="36"/>
    </row>
    <row r="46" spans="1:7" ht="25" x14ac:dyDescent="0.35">
      <c r="A46" s="221"/>
      <c r="B46" s="224"/>
      <c r="C46" s="21"/>
      <c r="D46" s="18" t="s">
        <v>296</v>
      </c>
      <c r="F46" s="36"/>
    </row>
    <row r="47" spans="1:7" ht="25.5" thickBot="1" x14ac:dyDescent="0.4">
      <c r="A47" s="222"/>
      <c r="B47" s="225"/>
      <c r="C47" s="22"/>
      <c r="D47" s="19" t="s">
        <v>297</v>
      </c>
      <c r="F47" s="36"/>
    </row>
    <row r="48" spans="1:7" x14ac:dyDescent="0.35">
      <c r="F48" s="37"/>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topLeftCell="A7" workbookViewId="0">
      <selection sqref="A1:B1"/>
    </sheetView>
  </sheetViews>
  <sheetFormatPr baseColWidth="10" defaultColWidth="10.7265625" defaultRowHeight="14.5" x14ac:dyDescent="0.35"/>
  <cols>
    <col min="1" max="1" width="24.26953125" customWidth="1"/>
    <col min="2" max="2" width="90.7265625" customWidth="1"/>
    <col min="3" max="3" width="29.453125" customWidth="1"/>
  </cols>
  <sheetData>
    <row r="1" spans="1:3" x14ac:dyDescent="0.35">
      <c r="A1" s="241" t="s">
        <v>298</v>
      </c>
      <c r="B1" s="240"/>
      <c r="C1" s="108"/>
    </row>
    <row r="2" spans="1:3" ht="45" customHeight="1" x14ac:dyDescent="0.35">
      <c r="A2" s="240" t="s">
        <v>299</v>
      </c>
      <c r="B2" s="240"/>
      <c r="C2" s="109"/>
    </row>
    <row r="3" spans="1:3" ht="29.25" customHeight="1" thickBot="1" x14ac:dyDescent="0.4">
      <c r="A3" s="109"/>
      <c r="B3" s="110"/>
      <c r="C3" s="110"/>
    </row>
    <row r="4" spans="1:3" ht="15" thickBot="1" x14ac:dyDescent="0.4">
      <c r="A4" s="111" t="s">
        <v>300</v>
      </c>
      <c r="B4" s="111" t="s">
        <v>301</v>
      </c>
      <c r="C4" s="112"/>
    </row>
    <row r="5" spans="1:3" ht="43" thickBot="1" x14ac:dyDescent="0.4">
      <c r="A5" s="113" t="s">
        <v>302</v>
      </c>
      <c r="B5" s="114" t="s">
        <v>303</v>
      </c>
    </row>
    <row r="6" spans="1:3" ht="29" thickBot="1" x14ac:dyDescent="0.4">
      <c r="A6" s="113" t="s">
        <v>304</v>
      </c>
      <c r="B6" s="114" t="s">
        <v>305</v>
      </c>
    </row>
    <row r="7" spans="1:3" ht="43" thickBot="1" x14ac:dyDescent="0.4">
      <c r="A7" s="113" t="s">
        <v>306</v>
      </c>
      <c r="B7" s="114" t="s">
        <v>307</v>
      </c>
    </row>
    <row r="8" spans="1:3" ht="29" thickBot="1" x14ac:dyDescent="0.4">
      <c r="A8" s="113" t="s">
        <v>308</v>
      </c>
      <c r="B8" s="114" t="s">
        <v>309</v>
      </c>
    </row>
    <row r="10" spans="1:3" ht="15" thickBot="1" x14ac:dyDescent="0.4">
      <c r="A10" s="242" t="s">
        <v>310</v>
      </c>
      <c r="B10" s="242"/>
    </row>
    <row r="11" spans="1:3" ht="28" x14ac:dyDescent="0.35">
      <c r="A11" s="237" t="s">
        <v>311</v>
      </c>
      <c r="B11" s="115" t="s">
        <v>312</v>
      </c>
    </row>
    <row r="12" spans="1:3" ht="42" x14ac:dyDescent="0.35">
      <c r="A12" s="238"/>
      <c r="B12" s="116" t="s">
        <v>313</v>
      </c>
    </row>
    <row r="13" spans="1:3" ht="42.5" thickBot="1" x14ac:dyDescent="0.4">
      <c r="A13" s="239"/>
      <c r="B13" s="117" t="s">
        <v>314</v>
      </c>
    </row>
    <row r="14" spans="1:3" ht="42" x14ac:dyDescent="0.35">
      <c r="A14" s="237" t="s">
        <v>315</v>
      </c>
      <c r="B14" s="118" t="s">
        <v>316</v>
      </c>
    </row>
    <row r="15" spans="1:3" ht="42" x14ac:dyDescent="0.35">
      <c r="A15" s="238"/>
      <c r="B15" s="119" t="s">
        <v>317</v>
      </c>
    </row>
    <row r="16" spans="1:3" ht="42.5" thickBot="1" x14ac:dyDescent="0.4">
      <c r="A16" s="239"/>
      <c r="B16" s="120" t="s">
        <v>318</v>
      </c>
    </row>
    <row r="17" spans="1:2" ht="42" x14ac:dyDescent="0.35">
      <c r="A17" s="237" t="s">
        <v>319</v>
      </c>
      <c r="B17" s="118" t="s">
        <v>320</v>
      </c>
    </row>
    <row r="18" spans="1:2" ht="42" x14ac:dyDescent="0.35">
      <c r="A18" s="238"/>
      <c r="B18" s="119" t="s">
        <v>321</v>
      </c>
    </row>
    <row r="19" spans="1:2" ht="42.5" thickBot="1" x14ac:dyDescent="0.4">
      <c r="A19" s="239"/>
      <c r="B19" s="120" t="s">
        <v>322</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
  <sheetViews>
    <sheetView workbookViewId="0"/>
  </sheetViews>
  <sheetFormatPr baseColWidth="10" defaultColWidth="10.7265625" defaultRowHeight="14.5" x14ac:dyDescent="0.35"/>
  <cols>
    <col min="1" max="1" width="28.7265625" customWidth="1"/>
    <col min="2" max="2" width="61.7265625" customWidth="1"/>
    <col min="3" max="3" width="29.453125" customWidth="1"/>
  </cols>
  <sheetData>
    <row r="2" spans="1:3" x14ac:dyDescent="0.35">
      <c r="A2" s="189" t="s">
        <v>323</v>
      </c>
      <c r="B2" s="189"/>
      <c r="C2" s="41" t="s">
        <v>324</v>
      </c>
    </row>
    <row r="3" spans="1:3" ht="59.25" customHeight="1" x14ac:dyDescent="0.35">
      <c r="A3" s="41" t="s">
        <v>325</v>
      </c>
      <c r="B3" s="42" t="s">
        <v>326</v>
      </c>
      <c r="C3" s="42" t="s">
        <v>327</v>
      </c>
    </row>
    <row r="4" spans="1:3" ht="56.5" x14ac:dyDescent="0.35">
      <c r="A4" s="41" t="s">
        <v>328</v>
      </c>
      <c r="B4" s="42" t="s">
        <v>329</v>
      </c>
      <c r="C4" s="42" t="s">
        <v>330</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
  <sheetViews>
    <sheetView workbookViewId="0"/>
  </sheetViews>
  <sheetFormatPr baseColWidth="10" defaultColWidth="10.7265625" defaultRowHeight="14.5" x14ac:dyDescent="0.35"/>
  <cols>
    <col min="1" max="1" width="28.7265625" customWidth="1"/>
    <col min="2" max="2" width="61.7265625" customWidth="1"/>
  </cols>
  <sheetData>
    <row r="2" spans="1:2" x14ac:dyDescent="0.35">
      <c r="A2" s="189" t="s">
        <v>331</v>
      </c>
      <c r="B2" s="189"/>
    </row>
    <row r="3" spans="1:2" ht="45.75" customHeight="1" x14ac:dyDescent="0.35">
      <c r="A3" s="41" t="s">
        <v>332</v>
      </c>
      <c r="B3" s="45" t="s">
        <v>333</v>
      </c>
    </row>
    <row r="4" spans="1:2" ht="42" x14ac:dyDescent="0.35">
      <c r="A4" s="46" t="s">
        <v>334</v>
      </c>
      <c r="B4" s="45" t="s">
        <v>335</v>
      </c>
    </row>
    <row r="5" spans="1:2" ht="28" x14ac:dyDescent="0.35">
      <c r="A5" s="41" t="s">
        <v>336</v>
      </c>
      <c r="B5" s="45" t="s">
        <v>337</v>
      </c>
    </row>
    <row r="6" spans="1:2" ht="42" x14ac:dyDescent="0.35">
      <c r="A6" s="41" t="s">
        <v>338</v>
      </c>
      <c r="B6" s="45" t="s">
        <v>339</v>
      </c>
    </row>
    <row r="15" spans="1:2" x14ac:dyDescent="0.35">
      <c r="B15" s="67"/>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2"/>
  <sheetViews>
    <sheetView topLeftCell="A26" workbookViewId="0">
      <selection activeCell="G24" sqref="G24"/>
    </sheetView>
  </sheetViews>
  <sheetFormatPr baseColWidth="10" defaultColWidth="10.7265625" defaultRowHeight="14.5" x14ac:dyDescent="0.35"/>
  <cols>
    <col min="1" max="1" width="19.7265625" style="79" customWidth="1"/>
    <col min="2" max="2" width="54.7265625" style="79" customWidth="1"/>
    <col min="3" max="3" width="22.453125" style="79" customWidth="1"/>
    <col min="4" max="4" width="13.7265625" style="79" customWidth="1"/>
    <col min="5" max="5" width="12.453125" style="80" customWidth="1"/>
    <col min="6" max="6" width="10.7265625" style="79"/>
    <col min="7" max="7" width="20" style="79" customWidth="1"/>
    <col min="8" max="8" width="54.7265625" style="79" customWidth="1"/>
    <col min="9" max="9" width="23" style="79" customWidth="1"/>
    <col min="10" max="10" width="13.7265625" style="79" customWidth="1"/>
    <col min="11" max="11" width="12.7265625" style="80" customWidth="1"/>
    <col min="12" max="12" width="10.7265625" style="79"/>
    <col min="13" max="13" width="35.26953125" style="79" bestFit="1" customWidth="1"/>
    <col min="14" max="14" width="28" style="79" customWidth="1"/>
    <col min="15" max="15" width="15.26953125" style="79" bestFit="1" customWidth="1"/>
    <col min="16" max="16" width="12.7265625" style="79" bestFit="1" customWidth="1"/>
    <col min="17" max="17" width="9.7265625" style="79" bestFit="1" customWidth="1"/>
    <col min="18" max="16384" width="10.7265625" style="79"/>
  </cols>
  <sheetData>
    <row r="1" spans="1:17" ht="29" x14ac:dyDescent="0.35">
      <c r="A1" s="52" t="s">
        <v>340</v>
      </c>
      <c r="B1" s="75" t="s">
        <v>48</v>
      </c>
      <c r="C1" s="52"/>
      <c r="D1" s="52"/>
      <c r="E1" s="52"/>
      <c r="F1" s="52"/>
      <c r="G1" s="52"/>
      <c r="H1" s="52"/>
    </row>
    <row r="2" spans="1:17" ht="72.5" x14ac:dyDescent="0.35">
      <c r="A2" s="43" t="s">
        <v>341</v>
      </c>
      <c r="B2" s="81" t="s">
        <v>342</v>
      </c>
      <c r="G2" s="43"/>
      <c r="H2" s="82"/>
    </row>
    <row r="3" spans="1:17" ht="72.5" x14ac:dyDescent="0.35">
      <c r="A3" s="43" t="s">
        <v>343</v>
      </c>
      <c r="B3" s="148" t="str">
        <f>+'MAPA DE RIESGOS'!T7</f>
        <v>Gestionar la creación de una Brigada: capacitada y dotada, la brigada de prevención, preparación y respuesta ante emergencias.
Seguimiento al programa de brigadas y documentarlo, informe semestral de avances</v>
      </c>
      <c r="G3" s="43" t="s">
        <v>344</v>
      </c>
      <c r="H3" s="82" t="str">
        <f>+'MAPA DE RIESGOS'!T8</f>
        <v>Sostener y mantener el programa de brigadas,  informe semestral de avances</v>
      </c>
      <c r="M3" s="43" t="s">
        <v>450</v>
      </c>
      <c r="N3" s="149" t="str">
        <f>+'MAPA DE RIESGOS'!T9</f>
        <v>Solicitar y realizar estudios predios y soportes para la adquisición de recursos,  informe semestral de avances</v>
      </c>
      <c r="Q3" s="80"/>
    </row>
    <row r="4" spans="1:17" ht="15" thickBot="1" x14ac:dyDescent="0.4">
      <c r="Q4" s="80"/>
    </row>
    <row r="5" spans="1:17" ht="60" customHeight="1" thickBot="1" x14ac:dyDescent="0.4">
      <c r="A5" s="89" t="s">
        <v>345</v>
      </c>
      <c r="B5" s="90" t="s">
        <v>346</v>
      </c>
      <c r="C5" s="91" t="s">
        <v>347</v>
      </c>
      <c r="D5" s="90" t="s">
        <v>348</v>
      </c>
      <c r="E5" s="92" t="s">
        <v>349</v>
      </c>
      <c r="G5" s="89" t="s">
        <v>345</v>
      </c>
      <c r="H5" s="90" t="s">
        <v>346</v>
      </c>
      <c r="I5" s="91" t="s">
        <v>347</v>
      </c>
      <c r="J5" s="90" t="s">
        <v>348</v>
      </c>
      <c r="K5" s="92" t="s">
        <v>349</v>
      </c>
      <c r="M5" s="89" t="s">
        <v>345</v>
      </c>
      <c r="N5" s="90" t="s">
        <v>346</v>
      </c>
      <c r="O5" s="91" t="s">
        <v>347</v>
      </c>
      <c r="P5" s="90" t="s">
        <v>348</v>
      </c>
      <c r="Q5" s="92" t="s">
        <v>349</v>
      </c>
    </row>
    <row r="6" spans="1:17" ht="14.25" customHeight="1" x14ac:dyDescent="0.35">
      <c r="A6" s="246" t="s">
        <v>350</v>
      </c>
      <c r="B6" s="248" t="s">
        <v>351</v>
      </c>
      <c r="C6" s="140" t="s">
        <v>352</v>
      </c>
      <c r="D6" s="93">
        <v>15</v>
      </c>
      <c r="E6" s="83">
        <v>15</v>
      </c>
      <c r="G6" s="246" t="s">
        <v>350</v>
      </c>
      <c r="H6" s="248" t="s">
        <v>351</v>
      </c>
      <c r="I6" s="140" t="s">
        <v>352</v>
      </c>
      <c r="J6" s="93">
        <v>15</v>
      </c>
      <c r="K6" s="83">
        <v>15</v>
      </c>
      <c r="M6" s="246" t="s">
        <v>350</v>
      </c>
      <c r="N6" s="248" t="s">
        <v>351</v>
      </c>
      <c r="O6" s="146" t="s">
        <v>352</v>
      </c>
      <c r="P6" s="93">
        <v>15</v>
      </c>
      <c r="Q6" s="83">
        <v>15</v>
      </c>
    </row>
    <row r="7" spans="1:17" ht="21.75" customHeight="1" x14ac:dyDescent="0.35">
      <c r="A7" s="243"/>
      <c r="B7" s="244"/>
      <c r="C7" s="139" t="s">
        <v>353</v>
      </c>
      <c r="D7" s="94">
        <v>0</v>
      </c>
      <c r="E7" s="84">
        <v>0</v>
      </c>
      <c r="G7" s="243"/>
      <c r="H7" s="244"/>
      <c r="I7" s="139" t="s">
        <v>353</v>
      </c>
      <c r="J7" s="94">
        <v>0</v>
      </c>
      <c r="K7" s="84">
        <v>0</v>
      </c>
      <c r="M7" s="243"/>
      <c r="N7" s="244"/>
      <c r="O7" s="145" t="s">
        <v>353</v>
      </c>
      <c r="P7" s="94">
        <v>0</v>
      </c>
      <c r="Q7" s="84">
        <v>0</v>
      </c>
    </row>
    <row r="8" spans="1:17" ht="14.25" customHeight="1" x14ac:dyDescent="0.35">
      <c r="A8" s="243"/>
      <c r="B8" s="244" t="s">
        <v>354</v>
      </c>
      <c r="C8" s="139" t="s">
        <v>355</v>
      </c>
      <c r="D8" s="94">
        <v>15</v>
      </c>
      <c r="E8" s="84">
        <v>15</v>
      </c>
      <c r="G8" s="243"/>
      <c r="H8" s="244" t="s">
        <v>354</v>
      </c>
      <c r="I8" s="139" t="s">
        <v>355</v>
      </c>
      <c r="J8" s="94">
        <v>15</v>
      </c>
      <c r="K8" s="84">
        <v>15</v>
      </c>
      <c r="M8" s="243"/>
      <c r="N8" s="244" t="s">
        <v>354</v>
      </c>
      <c r="O8" s="145" t="s">
        <v>355</v>
      </c>
      <c r="P8" s="94">
        <v>15</v>
      </c>
      <c r="Q8" s="84">
        <v>15</v>
      </c>
    </row>
    <row r="9" spans="1:17" ht="25.5" customHeight="1" x14ac:dyDescent="0.35">
      <c r="A9" s="243"/>
      <c r="B9" s="244"/>
      <c r="C9" s="139" t="s">
        <v>356</v>
      </c>
      <c r="D9" s="94">
        <v>0</v>
      </c>
      <c r="E9" s="84">
        <v>0</v>
      </c>
      <c r="G9" s="243"/>
      <c r="H9" s="244"/>
      <c r="I9" s="139" t="s">
        <v>356</v>
      </c>
      <c r="J9" s="94">
        <v>0</v>
      </c>
      <c r="K9" s="84">
        <v>0</v>
      </c>
      <c r="M9" s="243"/>
      <c r="N9" s="244"/>
      <c r="O9" s="145" t="s">
        <v>356</v>
      </c>
      <c r="P9" s="94">
        <v>0</v>
      </c>
      <c r="Q9" s="84">
        <v>0</v>
      </c>
    </row>
    <row r="10" spans="1:17" ht="22.5" customHeight="1" x14ac:dyDescent="0.35">
      <c r="A10" s="243" t="s">
        <v>357</v>
      </c>
      <c r="B10" s="244" t="s">
        <v>358</v>
      </c>
      <c r="C10" s="139" t="s">
        <v>359</v>
      </c>
      <c r="D10" s="94">
        <v>15</v>
      </c>
      <c r="E10" s="84">
        <v>15</v>
      </c>
      <c r="G10" s="243" t="s">
        <v>357</v>
      </c>
      <c r="H10" s="244" t="s">
        <v>358</v>
      </c>
      <c r="I10" s="139" t="s">
        <v>359</v>
      </c>
      <c r="J10" s="94">
        <v>15</v>
      </c>
      <c r="K10" s="84">
        <v>15</v>
      </c>
      <c r="M10" s="243" t="s">
        <v>357</v>
      </c>
      <c r="N10" s="244" t="s">
        <v>358</v>
      </c>
      <c r="O10" s="145" t="s">
        <v>359</v>
      </c>
      <c r="P10" s="94">
        <v>15</v>
      </c>
      <c r="Q10" s="84">
        <v>15</v>
      </c>
    </row>
    <row r="11" spans="1:17" x14ac:dyDescent="0.35">
      <c r="A11" s="243"/>
      <c r="B11" s="244"/>
      <c r="C11" s="139" t="s">
        <v>360</v>
      </c>
      <c r="D11" s="94">
        <v>0</v>
      </c>
      <c r="E11" s="84">
        <v>0</v>
      </c>
      <c r="G11" s="243"/>
      <c r="H11" s="244"/>
      <c r="I11" s="139" t="s">
        <v>360</v>
      </c>
      <c r="J11" s="94">
        <v>0</v>
      </c>
      <c r="K11" s="84">
        <v>0</v>
      </c>
      <c r="M11" s="243"/>
      <c r="N11" s="244"/>
      <c r="O11" s="145" t="s">
        <v>360</v>
      </c>
      <c r="P11" s="94">
        <v>0</v>
      </c>
      <c r="Q11" s="84">
        <v>0</v>
      </c>
    </row>
    <row r="12" spans="1:17" ht="22.5" customHeight="1" x14ac:dyDescent="0.35">
      <c r="A12" s="243" t="s">
        <v>361</v>
      </c>
      <c r="B12" s="244" t="s">
        <v>362</v>
      </c>
      <c r="C12" s="139" t="s">
        <v>363</v>
      </c>
      <c r="D12" s="94">
        <v>15</v>
      </c>
      <c r="E12" s="84">
        <v>15</v>
      </c>
      <c r="G12" s="243" t="s">
        <v>361</v>
      </c>
      <c r="H12" s="244" t="s">
        <v>362</v>
      </c>
      <c r="I12" s="139" t="s">
        <v>363</v>
      </c>
      <c r="J12" s="94">
        <v>15</v>
      </c>
      <c r="K12" s="84">
        <v>15</v>
      </c>
      <c r="M12" s="243" t="s">
        <v>361</v>
      </c>
      <c r="N12" s="244" t="s">
        <v>362</v>
      </c>
      <c r="O12" s="145" t="s">
        <v>363</v>
      </c>
      <c r="P12" s="94">
        <v>15</v>
      </c>
      <c r="Q12" s="84">
        <v>15</v>
      </c>
    </row>
    <row r="13" spans="1:17" ht="30" customHeight="1" x14ac:dyDescent="0.35">
      <c r="A13" s="243"/>
      <c r="B13" s="244"/>
      <c r="C13" s="139" t="s">
        <v>364</v>
      </c>
      <c r="D13" s="94">
        <v>0</v>
      </c>
      <c r="E13" s="84">
        <v>0</v>
      </c>
      <c r="G13" s="243"/>
      <c r="H13" s="244"/>
      <c r="I13" s="139" t="s">
        <v>364</v>
      </c>
      <c r="J13" s="94">
        <v>0</v>
      </c>
      <c r="K13" s="84">
        <v>0</v>
      </c>
      <c r="M13" s="243"/>
      <c r="N13" s="244"/>
      <c r="O13" s="145" t="s">
        <v>364</v>
      </c>
      <c r="P13" s="94">
        <v>0</v>
      </c>
      <c r="Q13" s="84">
        <v>0</v>
      </c>
    </row>
    <row r="14" spans="1:17" ht="25.5" customHeight="1" x14ac:dyDescent="0.35">
      <c r="A14" s="243" t="s">
        <v>365</v>
      </c>
      <c r="B14" s="244" t="s">
        <v>366</v>
      </c>
      <c r="C14" s="139" t="s">
        <v>367</v>
      </c>
      <c r="D14" s="94">
        <v>15</v>
      </c>
      <c r="E14" s="84">
        <v>15</v>
      </c>
      <c r="G14" s="243" t="s">
        <v>365</v>
      </c>
      <c r="H14" s="244" t="s">
        <v>366</v>
      </c>
      <c r="I14" s="139" t="s">
        <v>367</v>
      </c>
      <c r="J14" s="94">
        <v>15</v>
      </c>
      <c r="K14" s="84">
        <v>15</v>
      </c>
      <c r="M14" s="243" t="s">
        <v>365</v>
      </c>
      <c r="N14" s="244" t="s">
        <v>366</v>
      </c>
      <c r="O14" s="145" t="s">
        <v>367</v>
      </c>
      <c r="P14" s="94">
        <v>15</v>
      </c>
      <c r="Q14" s="84">
        <v>15</v>
      </c>
    </row>
    <row r="15" spans="1:17" ht="25.5" customHeight="1" x14ac:dyDescent="0.35">
      <c r="A15" s="243"/>
      <c r="B15" s="244"/>
      <c r="C15" s="139" t="s">
        <v>368</v>
      </c>
      <c r="D15" s="94">
        <v>0</v>
      </c>
      <c r="E15" s="84">
        <v>0</v>
      </c>
      <c r="G15" s="243"/>
      <c r="H15" s="244"/>
      <c r="I15" s="139" t="s">
        <v>368</v>
      </c>
      <c r="J15" s="94">
        <v>0</v>
      </c>
      <c r="K15" s="84">
        <v>0</v>
      </c>
      <c r="M15" s="243"/>
      <c r="N15" s="244"/>
      <c r="O15" s="145" t="s">
        <v>368</v>
      </c>
      <c r="P15" s="94">
        <v>0</v>
      </c>
      <c r="Q15" s="84">
        <v>0</v>
      </c>
    </row>
    <row r="16" spans="1:17" ht="43.5" x14ac:dyDescent="0.35">
      <c r="A16" s="243" t="s">
        <v>369</v>
      </c>
      <c r="B16" s="244" t="s">
        <v>370</v>
      </c>
      <c r="C16" s="139" t="s">
        <v>371</v>
      </c>
      <c r="D16" s="94">
        <v>15</v>
      </c>
      <c r="E16" s="84">
        <v>15</v>
      </c>
      <c r="G16" s="243" t="s">
        <v>369</v>
      </c>
      <c r="H16" s="244" t="s">
        <v>370</v>
      </c>
      <c r="I16" s="139" t="s">
        <v>371</v>
      </c>
      <c r="J16" s="94">
        <v>15</v>
      </c>
      <c r="K16" s="84">
        <v>15</v>
      </c>
      <c r="M16" s="243" t="s">
        <v>369</v>
      </c>
      <c r="N16" s="244" t="s">
        <v>370</v>
      </c>
      <c r="O16" s="145" t="s">
        <v>371</v>
      </c>
      <c r="P16" s="94">
        <v>15</v>
      </c>
      <c r="Q16" s="84">
        <v>15</v>
      </c>
    </row>
    <row r="17" spans="1:17" ht="43.5" x14ac:dyDescent="0.35">
      <c r="A17" s="243"/>
      <c r="B17" s="244"/>
      <c r="C17" s="139" t="s">
        <v>372</v>
      </c>
      <c r="D17" s="94">
        <v>0</v>
      </c>
      <c r="E17" s="84">
        <v>0</v>
      </c>
      <c r="G17" s="243"/>
      <c r="H17" s="244"/>
      <c r="I17" s="139" t="s">
        <v>372</v>
      </c>
      <c r="J17" s="94">
        <v>0</v>
      </c>
      <c r="K17" s="84">
        <v>0</v>
      </c>
      <c r="M17" s="243"/>
      <c r="N17" s="244"/>
      <c r="O17" s="145" t="s">
        <v>372</v>
      </c>
      <c r="P17" s="94">
        <v>0</v>
      </c>
      <c r="Q17" s="84">
        <v>0</v>
      </c>
    </row>
    <row r="18" spans="1:17" ht="63.75" customHeight="1" x14ac:dyDescent="0.35">
      <c r="A18" s="243" t="s">
        <v>373</v>
      </c>
      <c r="B18" s="244" t="s">
        <v>374</v>
      </c>
      <c r="C18" s="139" t="s">
        <v>375</v>
      </c>
      <c r="D18" s="94">
        <v>10</v>
      </c>
      <c r="E18" s="84">
        <v>10</v>
      </c>
      <c r="G18" s="243" t="s">
        <v>373</v>
      </c>
      <c r="H18" s="244" t="s">
        <v>374</v>
      </c>
      <c r="I18" s="139" t="s">
        <v>375</v>
      </c>
      <c r="J18" s="94">
        <v>10</v>
      </c>
      <c r="K18" s="84">
        <v>10</v>
      </c>
      <c r="M18" s="243" t="s">
        <v>373</v>
      </c>
      <c r="N18" s="244" t="s">
        <v>374</v>
      </c>
      <c r="O18" s="145" t="s">
        <v>375</v>
      </c>
      <c r="P18" s="94">
        <v>10</v>
      </c>
      <c r="Q18" s="84">
        <v>10</v>
      </c>
    </row>
    <row r="19" spans="1:17" ht="63.75" customHeight="1" x14ac:dyDescent="0.35">
      <c r="A19" s="243"/>
      <c r="B19" s="244"/>
      <c r="C19" s="139" t="s">
        <v>376</v>
      </c>
      <c r="D19" s="94">
        <v>5</v>
      </c>
      <c r="E19" s="84">
        <v>0</v>
      </c>
      <c r="G19" s="243"/>
      <c r="H19" s="244"/>
      <c r="I19" s="139" t="s">
        <v>376</v>
      </c>
      <c r="J19" s="94">
        <v>5</v>
      </c>
      <c r="K19" s="84">
        <v>0</v>
      </c>
      <c r="M19" s="243"/>
      <c r="N19" s="244"/>
      <c r="O19" s="145" t="s">
        <v>376</v>
      </c>
      <c r="P19" s="94">
        <v>5</v>
      </c>
      <c r="Q19" s="84">
        <v>0</v>
      </c>
    </row>
    <row r="20" spans="1:17" ht="15.75" customHeight="1" thickBot="1" x14ac:dyDescent="0.4">
      <c r="A20" s="243"/>
      <c r="B20" s="244"/>
      <c r="C20" s="139" t="s">
        <v>377</v>
      </c>
      <c r="D20" s="95">
        <v>0</v>
      </c>
      <c r="E20" s="85">
        <v>0</v>
      </c>
      <c r="G20" s="243"/>
      <c r="H20" s="244"/>
      <c r="I20" s="139" t="s">
        <v>377</v>
      </c>
      <c r="J20" s="95">
        <v>0</v>
      </c>
      <c r="K20" s="85">
        <v>0</v>
      </c>
      <c r="M20" s="243"/>
      <c r="N20" s="244"/>
      <c r="O20" s="145" t="s">
        <v>377</v>
      </c>
      <c r="P20" s="95">
        <v>0</v>
      </c>
      <c r="Q20" s="85">
        <v>0</v>
      </c>
    </row>
    <row r="21" spans="1:17" ht="15" thickBot="1" x14ac:dyDescent="0.4">
      <c r="D21" s="44" t="s">
        <v>378</v>
      </c>
      <c r="E21" s="86">
        <f>SUM(E6:E20)</f>
        <v>100</v>
      </c>
      <c r="J21" s="44" t="s">
        <v>378</v>
      </c>
      <c r="K21" s="86">
        <f>SUM(K6:K20)</f>
        <v>100</v>
      </c>
      <c r="P21" s="44" t="s">
        <v>378</v>
      </c>
      <c r="Q21" s="86">
        <f>SUM(Q6:Q20)</f>
        <v>100</v>
      </c>
    </row>
    <row r="22" spans="1:17" ht="44" thickBot="1" x14ac:dyDescent="0.4">
      <c r="A22" s="96" t="s">
        <v>379</v>
      </c>
      <c r="B22" s="97" t="s">
        <v>380</v>
      </c>
      <c r="D22" s="47"/>
      <c r="E22" s="87"/>
      <c r="G22" s="96" t="s">
        <v>379</v>
      </c>
      <c r="H22" s="97" t="s">
        <v>380</v>
      </c>
      <c r="J22" s="47"/>
      <c r="K22" s="87"/>
    </row>
    <row r="23" spans="1:17" ht="15" thickBot="1" x14ac:dyDescent="0.4">
      <c r="A23" s="98" t="s">
        <v>57</v>
      </c>
      <c r="B23" s="99" t="s">
        <v>381</v>
      </c>
      <c r="D23" s="47"/>
      <c r="E23" s="87"/>
      <c r="G23" s="98" t="s">
        <v>57</v>
      </c>
      <c r="H23" s="99" t="s">
        <v>381</v>
      </c>
      <c r="J23" s="47"/>
      <c r="K23" s="87"/>
    </row>
    <row r="24" spans="1:17" ht="15" thickBot="1" x14ac:dyDescent="0.4">
      <c r="A24" s="100" t="s">
        <v>51</v>
      </c>
      <c r="B24" s="101" t="s">
        <v>382</v>
      </c>
      <c r="D24" s="47"/>
      <c r="E24" s="87"/>
      <c r="G24" s="100" t="s">
        <v>51</v>
      </c>
      <c r="H24" s="101" t="s">
        <v>382</v>
      </c>
      <c r="J24" s="47"/>
      <c r="K24" s="87"/>
    </row>
    <row r="25" spans="1:17" ht="15" thickBot="1" x14ac:dyDescent="0.4">
      <c r="A25" s="100" t="s">
        <v>68</v>
      </c>
      <c r="B25" s="101" t="s">
        <v>383</v>
      </c>
      <c r="D25" s="47"/>
      <c r="E25" s="87"/>
      <c r="G25" s="100" t="s">
        <v>68</v>
      </c>
      <c r="H25" s="101" t="s">
        <v>383</v>
      </c>
      <c r="J25" s="47"/>
      <c r="K25" s="87"/>
    </row>
    <row r="26" spans="1:17" x14ac:dyDescent="0.35">
      <c r="A26" s="102"/>
      <c r="B26" s="102"/>
      <c r="D26" s="47"/>
      <c r="E26" s="87"/>
      <c r="G26" s="102"/>
      <c r="H26" s="102"/>
      <c r="J26" s="47"/>
      <c r="K26" s="87"/>
    </row>
    <row r="27" spans="1:17" x14ac:dyDescent="0.35">
      <c r="A27" s="102"/>
      <c r="B27" s="102"/>
      <c r="D27" s="47"/>
      <c r="E27" s="87"/>
      <c r="G27" s="102"/>
      <c r="H27" s="102"/>
      <c r="J27" s="47"/>
      <c r="K27" s="87"/>
    </row>
    <row r="28" spans="1:17" x14ac:dyDescent="0.35">
      <c r="A28" s="102"/>
      <c r="B28" s="102"/>
      <c r="D28" s="47"/>
      <c r="E28" s="87"/>
      <c r="G28" s="102"/>
      <c r="H28" s="102"/>
      <c r="J28" s="47"/>
      <c r="K28" s="87"/>
    </row>
    <row r="30" spans="1:17" x14ac:dyDescent="0.35">
      <c r="A30" s="52" t="s">
        <v>340</v>
      </c>
      <c r="B30" s="75"/>
      <c r="C30" s="52"/>
      <c r="D30" s="52"/>
      <c r="E30" s="52"/>
      <c r="F30" s="52"/>
      <c r="G30" s="52"/>
      <c r="H30" s="52"/>
    </row>
    <row r="31" spans="1:17" ht="43.5" x14ac:dyDescent="0.35">
      <c r="A31" s="43" t="s">
        <v>384</v>
      </c>
      <c r="B31" s="81" t="s">
        <v>385</v>
      </c>
    </row>
    <row r="32" spans="1:17" ht="29" x14ac:dyDescent="0.35">
      <c r="A32" s="43" t="s">
        <v>343</v>
      </c>
      <c r="B32" s="81" t="s">
        <v>67</v>
      </c>
    </row>
    <row r="33" spans="1:5" s="79" customFormat="1" ht="15" thickBot="1" x14ac:dyDescent="0.4">
      <c r="E33" s="80"/>
    </row>
    <row r="34" spans="1:5" s="79" customFormat="1" ht="53.25" customHeight="1" thickBot="1" x14ac:dyDescent="0.4">
      <c r="A34" s="89" t="s">
        <v>345</v>
      </c>
      <c r="B34" s="90" t="s">
        <v>346</v>
      </c>
      <c r="C34" s="91" t="s">
        <v>347</v>
      </c>
      <c r="D34" s="90" t="s">
        <v>348</v>
      </c>
      <c r="E34" s="92" t="s">
        <v>349</v>
      </c>
    </row>
    <row r="35" spans="1:5" s="79" customFormat="1" ht="14.25" customHeight="1" x14ac:dyDescent="0.35">
      <c r="A35" s="251" t="s">
        <v>350</v>
      </c>
      <c r="B35" s="252" t="s">
        <v>351</v>
      </c>
      <c r="C35" s="140" t="s">
        <v>352</v>
      </c>
      <c r="D35" s="93">
        <v>15</v>
      </c>
      <c r="E35" s="83">
        <v>0</v>
      </c>
    </row>
    <row r="36" spans="1:5" s="79" customFormat="1" ht="21.75" customHeight="1" x14ac:dyDescent="0.35">
      <c r="A36" s="249"/>
      <c r="B36" s="248"/>
      <c r="C36" s="139" t="s">
        <v>353</v>
      </c>
      <c r="D36" s="94">
        <v>0</v>
      </c>
      <c r="E36" s="84">
        <v>0</v>
      </c>
    </row>
    <row r="37" spans="1:5" s="79" customFormat="1" ht="15" customHeight="1" x14ac:dyDescent="0.35">
      <c r="A37" s="249"/>
      <c r="B37" s="247" t="s">
        <v>354</v>
      </c>
      <c r="C37" s="139" t="s">
        <v>355</v>
      </c>
      <c r="D37" s="94">
        <v>15</v>
      </c>
      <c r="E37" s="84">
        <v>0</v>
      </c>
    </row>
    <row r="38" spans="1:5" s="79" customFormat="1" ht="25.5" customHeight="1" x14ac:dyDescent="0.35">
      <c r="A38" s="246"/>
      <c r="B38" s="248"/>
      <c r="C38" s="139" t="s">
        <v>356</v>
      </c>
      <c r="D38" s="94">
        <v>0</v>
      </c>
      <c r="E38" s="84">
        <v>0</v>
      </c>
    </row>
    <row r="39" spans="1:5" s="79" customFormat="1" ht="22.5" customHeight="1" x14ac:dyDescent="0.35">
      <c r="A39" s="245" t="s">
        <v>357</v>
      </c>
      <c r="B39" s="247" t="s">
        <v>358</v>
      </c>
      <c r="C39" s="139" t="s">
        <v>359</v>
      </c>
      <c r="D39" s="94">
        <v>15</v>
      </c>
      <c r="E39" s="84">
        <v>15</v>
      </c>
    </row>
    <row r="40" spans="1:5" s="79" customFormat="1" x14ac:dyDescent="0.35">
      <c r="A40" s="246"/>
      <c r="B40" s="248"/>
      <c r="C40" s="139" t="s">
        <v>360</v>
      </c>
      <c r="D40" s="94">
        <v>0</v>
      </c>
      <c r="E40" s="84">
        <v>0</v>
      </c>
    </row>
    <row r="41" spans="1:5" s="79" customFormat="1" ht="22.5" customHeight="1" x14ac:dyDescent="0.35">
      <c r="A41" s="245" t="s">
        <v>361</v>
      </c>
      <c r="B41" s="247" t="s">
        <v>362</v>
      </c>
      <c r="C41" s="139" t="s">
        <v>363</v>
      </c>
      <c r="D41" s="94">
        <v>15</v>
      </c>
      <c r="E41" s="84">
        <v>15</v>
      </c>
    </row>
    <row r="42" spans="1:5" s="79" customFormat="1" ht="30" customHeight="1" x14ac:dyDescent="0.35">
      <c r="A42" s="246"/>
      <c r="B42" s="248"/>
      <c r="C42" s="139" t="s">
        <v>364</v>
      </c>
      <c r="D42" s="94">
        <v>0</v>
      </c>
      <c r="E42" s="84">
        <v>0</v>
      </c>
    </row>
    <row r="43" spans="1:5" s="79" customFormat="1" ht="25.5" customHeight="1" x14ac:dyDescent="0.35">
      <c r="A43" s="245" t="s">
        <v>365</v>
      </c>
      <c r="B43" s="247" t="s">
        <v>366</v>
      </c>
      <c r="C43" s="139" t="s">
        <v>367</v>
      </c>
      <c r="D43" s="94">
        <v>15</v>
      </c>
      <c r="E43" s="84">
        <v>15</v>
      </c>
    </row>
    <row r="44" spans="1:5" s="79" customFormat="1" ht="25.5" customHeight="1" x14ac:dyDescent="0.35">
      <c r="A44" s="246"/>
      <c r="B44" s="248"/>
      <c r="C44" s="139" t="s">
        <v>368</v>
      </c>
      <c r="D44" s="94">
        <v>0</v>
      </c>
      <c r="E44" s="84">
        <v>0</v>
      </c>
    </row>
    <row r="45" spans="1:5" s="79" customFormat="1" ht="25.5" customHeight="1" x14ac:dyDescent="0.35">
      <c r="A45" s="245" t="s">
        <v>369</v>
      </c>
      <c r="B45" s="247" t="s">
        <v>370</v>
      </c>
      <c r="C45" s="139" t="s">
        <v>371</v>
      </c>
      <c r="D45" s="94">
        <v>15</v>
      </c>
      <c r="E45" s="84">
        <v>15</v>
      </c>
    </row>
    <row r="46" spans="1:5" s="79" customFormat="1" ht="43.5" x14ac:dyDescent="0.35">
      <c r="A46" s="246"/>
      <c r="B46" s="248"/>
      <c r="C46" s="139" t="s">
        <v>372</v>
      </c>
      <c r="D46" s="94">
        <v>0</v>
      </c>
      <c r="E46" s="84">
        <v>0</v>
      </c>
    </row>
    <row r="47" spans="1:5" s="79" customFormat="1" ht="63.75" customHeight="1" x14ac:dyDescent="0.35">
      <c r="A47" s="245" t="s">
        <v>373</v>
      </c>
      <c r="B47" s="247" t="s">
        <v>374</v>
      </c>
      <c r="C47" s="139" t="s">
        <v>375</v>
      </c>
      <c r="D47" s="94">
        <v>10</v>
      </c>
      <c r="E47" s="84">
        <v>10</v>
      </c>
    </row>
    <row r="48" spans="1:5" s="79" customFormat="1" ht="63.75" customHeight="1" x14ac:dyDescent="0.35">
      <c r="A48" s="249"/>
      <c r="B48" s="250"/>
      <c r="C48" s="139" t="s">
        <v>376</v>
      </c>
      <c r="D48" s="94">
        <v>5</v>
      </c>
      <c r="E48" s="84">
        <v>0</v>
      </c>
    </row>
    <row r="49" spans="1:11" ht="15.75" customHeight="1" thickBot="1" x14ac:dyDescent="0.4">
      <c r="A49" s="246"/>
      <c r="B49" s="248"/>
      <c r="C49" s="139" t="s">
        <v>377</v>
      </c>
      <c r="D49" s="95">
        <v>0</v>
      </c>
      <c r="E49" s="85">
        <v>0</v>
      </c>
    </row>
    <row r="50" spans="1:11" ht="15" thickBot="1" x14ac:dyDescent="0.4">
      <c r="D50" s="44" t="s">
        <v>378</v>
      </c>
      <c r="E50" s="86">
        <f>SUM(E35:E49)</f>
        <v>70</v>
      </c>
    </row>
    <row r="51" spans="1:11" ht="44" thickBot="1" x14ac:dyDescent="0.4">
      <c r="A51" s="96" t="s">
        <v>379</v>
      </c>
      <c r="B51" s="97" t="s">
        <v>380</v>
      </c>
      <c r="D51" s="47"/>
      <c r="E51" s="87"/>
    </row>
    <row r="52" spans="1:11" ht="15" thickBot="1" x14ac:dyDescent="0.4">
      <c r="A52" s="100" t="s">
        <v>57</v>
      </c>
      <c r="B52" s="101" t="s">
        <v>381</v>
      </c>
      <c r="D52" s="47"/>
      <c r="E52" s="87"/>
    </row>
    <row r="53" spans="1:11" ht="15" thickBot="1" x14ac:dyDescent="0.4">
      <c r="A53" s="100" t="s">
        <v>51</v>
      </c>
      <c r="B53" s="101" t="s">
        <v>382</v>
      </c>
      <c r="D53" s="47"/>
      <c r="E53" s="87"/>
    </row>
    <row r="54" spans="1:11" ht="15" thickBot="1" x14ac:dyDescent="0.4">
      <c r="A54" s="98" t="s">
        <v>68</v>
      </c>
      <c r="B54" s="99" t="s">
        <v>383</v>
      </c>
      <c r="D54" s="47"/>
      <c r="E54" s="87"/>
    </row>
    <row r="57" spans="1:11" x14ac:dyDescent="0.35">
      <c r="C57" s="76"/>
    </row>
    <row r="58" spans="1:11" ht="43.5" x14ac:dyDescent="0.35">
      <c r="A58" s="52" t="s">
        <v>340</v>
      </c>
      <c r="B58" s="77" t="s">
        <v>386</v>
      </c>
      <c r="C58" s="52"/>
      <c r="D58" s="52"/>
      <c r="E58" s="52"/>
    </row>
    <row r="59" spans="1:11" ht="43.5" x14ac:dyDescent="0.35">
      <c r="A59" s="43" t="s">
        <v>384</v>
      </c>
      <c r="B59" s="81" t="s">
        <v>387</v>
      </c>
      <c r="G59" s="43"/>
      <c r="H59" s="82"/>
    </row>
    <row r="60" spans="1:11" ht="43.5" x14ac:dyDescent="0.35">
      <c r="A60" s="43" t="s">
        <v>343</v>
      </c>
      <c r="B60" s="81" t="s">
        <v>72</v>
      </c>
      <c r="G60" s="43" t="s">
        <v>344</v>
      </c>
      <c r="H60" s="78" t="s">
        <v>388</v>
      </c>
    </row>
    <row r="61" spans="1:11" ht="15" thickBot="1" x14ac:dyDescent="0.4"/>
    <row r="62" spans="1:11" ht="58.5" thickBot="1" x14ac:dyDescent="0.4">
      <c r="A62" s="89" t="s">
        <v>345</v>
      </c>
      <c r="B62" s="90" t="s">
        <v>346</v>
      </c>
      <c r="C62" s="91" t="s">
        <v>347</v>
      </c>
      <c r="D62" s="90" t="s">
        <v>348</v>
      </c>
      <c r="E62" s="92" t="s">
        <v>349</v>
      </c>
      <c r="G62" s="89" t="s">
        <v>345</v>
      </c>
      <c r="H62" s="90" t="s">
        <v>346</v>
      </c>
      <c r="I62" s="91" t="s">
        <v>347</v>
      </c>
      <c r="J62" s="90" t="s">
        <v>348</v>
      </c>
      <c r="K62" s="92" t="s">
        <v>349</v>
      </c>
    </row>
    <row r="63" spans="1:11" ht="14.25" customHeight="1" x14ac:dyDescent="0.35">
      <c r="A63" s="246" t="s">
        <v>350</v>
      </c>
      <c r="B63" s="248" t="s">
        <v>351</v>
      </c>
      <c r="C63" s="140" t="s">
        <v>352</v>
      </c>
      <c r="D63" s="93">
        <v>15</v>
      </c>
      <c r="E63" s="83">
        <v>15</v>
      </c>
      <c r="G63" s="246" t="s">
        <v>350</v>
      </c>
      <c r="H63" s="248" t="s">
        <v>351</v>
      </c>
      <c r="I63" s="140" t="s">
        <v>352</v>
      </c>
      <c r="J63" s="93">
        <v>15</v>
      </c>
      <c r="K63" s="83">
        <v>15</v>
      </c>
    </row>
    <row r="64" spans="1:11" x14ac:dyDescent="0.35">
      <c r="A64" s="243"/>
      <c r="B64" s="244"/>
      <c r="C64" s="139" t="s">
        <v>353</v>
      </c>
      <c r="D64" s="94">
        <v>0</v>
      </c>
      <c r="E64" s="84">
        <v>0</v>
      </c>
      <c r="G64" s="243"/>
      <c r="H64" s="244"/>
      <c r="I64" s="139" t="s">
        <v>353</v>
      </c>
      <c r="J64" s="94">
        <v>0</v>
      </c>
      <c r="K64" s="84">
        <v>0</v>
      </c>
    </row>
    <row r="65" spans="1:11" ht="14.25" customHeight="1" x14ac:dyDescent="0.35">
      <c r="A65" s="243"/>
      <c r="B65" s="244" t="s">
        <v>354</v>
      </c>
      <c r="C65" s="139" t="s">
        <v>355</v>
      </c>
      <c r="D65" s="94">
        <v>15</v>
      </c>
      <c r="E65" s="84">
        <v>15</v>
      </c>
      <c r="G65" s="243"/>
      <c r="H65" s="244" t="s">
        <v>354</v>
      </c>
      <c r="I65" s="139" t="s">
        <v>355</v>
      </c>
      <c r="J65" s="94">
        <v>15</v>
      </c>
      <c r="K65" s="84">
        <v>15</v>
      </c>
    </row>
    <row r="66" spans="1:11" x14ac:dyDescent="0.35">
      <c r="A66" s="243"/>
      <c r="B66" s="244"/>
      <c r="C66" s="139" t="s">
        <v>356</v>
      </c>
      <c r="D66" s="94">
        <v>0</v>
      </c>
      <c r="E66" s="84">
        <v>0</v>
      </c>
      <c r="G66" s="243"/>
      <c r="H66" s="244"/>
      <c r="I66" s="139" t="s">
        <v>356</v>
      </c>
      <c r="J66" s="94">
        <v>0</v>
      </c>
      <c r="K66" s="84">
        <v>0</v>
      </c>
    </row>
    <row r="67" spans="1:11" ht="14.25" customHeight="1" x14ac:dyDescent="0.35">
      <c r="A67" s="243" t="s">
        <v>357</v>
      </c>
      <c r="B67" s="244" t="s">
        <v>358</v>
      </c>
      <c r="C67" s="139" t="s">
        <v>359</v>
      </c>
      <c r="D67" s="94">
        <v>15</v>
      </c>
      <c r="E67" s="84">
        <v>0</v>
      </c>
      <c r="G67" s="243" t="s">
        <v>357</v>
      </c>
      <c r="H67" s="244" t="s">
        <v>358</v>
      </c>
      <c r="I67" s="139" t="s">
        <v>359</v>
      </c>
      <c r="J67" s="94">
        <v>15</v>
      </c>
      <c r="K67" s="84">
        <v>0</v>
      </c>
    </row>
    <row r="68" spans="1:11" ht="34.5" customHeight="1" x14ac:dyDescent="0.35">
      <c r="A68" s="243"/>
      <c r="B68" s="244"/>
      <c r="C68" s="139" t="s">
        <v>360</v>
      </c>
      <c r="D68" s="94">
        <v>0</v>
      </c>
      <c r="E68" s="84">
        <v>0</v>
      </c>
      <c r="G68" s="243"/>
      <c r="H68" s="244"/>
      <c r="I68" s="139" t="s">
        <v>360</v>
      </c>
      <c r="J68" s="94">
        <v>0</v>
      </c>
      <c r="K68" s="84">
        <v>0</v>
      </c>
    </row>
    <row r="69" spans="1:11" ht="14.25" customHeight="1" x14ac:dyDescent="0.35">
      <c r="A69" s="243" t="s">
        <v>361</v>
      </c>
      <c r="B69" s="244" t="s">
        <v>362</v>
      </c>
      <c r="C69" s="139" t="s">
        <v>363</v>
      </c>
      <c r="D69" s="94">
        <v>15</v>
      </c>
      <c r="E69" s="84">
        <v>15</v>
      </c>
      <c r="G69" s="243" t="s">
        <v>361</v>
      </c>
      <c r="H69" s="244" t="s">
        <v>362</v>
      </c>
      <c r="I69" s="139" t="s">
        <v>363</v>
      </c>
      <c r="J69" s="94">
        <v>15</v>
      </c>
      <c r="K69" s="84">
        <v>15</v>
      </c>
    </row>
    <row r="70" spans="1:11" ht="36" customHeight="1" x14ac:dyDescent="0.35">
      <c r="A70" s="243"/>
      <c r="B70" s="244"/>
      <c r="C70" s="139" t="s">
        <v>364</v>
      </c>
      <c r="D70" s="94">
        <v>0</v>
      </c>
      <c r="E70" s="84">
        <v>0</v>
      </c>
      <c r="G70" s="243"/>
      <c r="H70" s="244"/>
      <c r="I70" s="139" t="s">
        <v>364</v>
      </c>
      <c r="J70" s="94">
        <v>0</v>
      </c>
      <c r="K70" s="84">
        <v>0</v>
      </c>
    </row>
    <row r="71" spans="1:11" ht="14.25" customHeight="1" x14ac:dyDescent="0.35">
      <c r="A71" s="243" t="s">
        <v>365</v>
      </c>
      <c r="B71" s="244" t="s">
        <v>366</v>
      </c>
      <c r="C71" s="139" t="s">
        <v>367</v>
      </c>
      <c r="D71" s="94">
        <v>15</v>
      </c>
      <c r="E71" s="84">
        <v>15</v>
      </c>
      <c r="G71" s="243" t="s">
        <v>365</v>
      </c>
      <c r="H71" s="244" t="s">
        <v>366</v>
      </c>
      <c r="I71" s="139" t="s">
        <v>367</v>
      </c>
      <c r="J71" s="94">
        <v>15</v>
      </c>
      <c r="K71" s="84">
        <v>15</v>
      </c>
    </row>
    <row r="72" spans="1:11" x14ac:dyDescent="0.35">
      <c r="A72" s="243"/>
      <c r="B72" s="244"/>
      <c r="C72" s="139" t="s">
        <v>368</v>
      </c>
      <c r="D72" s="94">
        <v>0</v>
      </c>
      <c r="E72" s="84">
        <v>0</v>
      </c>
      <c r="G72" s="243"/>
      <c r="H72" s="244"/>
      <c r="I72" s="139" t="s">
        <v>368</v>
      </c>
      <c r="J72" s="94">
        <v>0</v>
      </c>
      <c r="K72" s="84">
        <v>0</v>
      </c>
    </row>
    <row r="73" spans="1:11" ht="29" x14ac:dyDescent="0.35">
      <c r="A73" s="243" t="s">
        <v>369</v>
      </c>
      <c r="B73" s="244" t="s">
        <v>389</v>
      </c>
      <c r="C73" s="139" t="s">
        <v>371</v>
      </c>
      <c r="D73" s="94">
        <v>15</v>
      </c>
      <c r="E73" s="84">
        <v>15</v>
      </c>
      <c r="G73" s="243" t="s">
        <v>369</v>
      </c>
      <c r="H73" s="244" t="s">
        <v>370</v>
      </c>
      <c r="I73" s="139" t="s">
        <v>371</v>
      </c>
      <c r="J73" s="94">
        <v>15</v>
      </c>
      <c r="K73" s="84">
        <v>15</v>
      </c>
    </row>
    <row r="74" spans="1:11" ht="43.5" x14ac:dyDescent="0.35">
      <c r="A74" s="243"/>
      <c r="B74" s="244"/>
      <c r="C74" s="139" t="s">
        <v>372</v>
      </c>
      <c r="D74" s="94">
        <v>0</v>
      </c>
      <c r="E74" s="84">
        <v>0</v>
      </c>
      <c r="G74" s="243"/>
      <c r="H74" s="244"/>
      <c r="I74" s="139" t="s">
        <v>372</v>
      </c>
      <c r="J74" s="94">
        <v>0</v>
      </c>
      <c r="K74" s="84">
        <v>0</v>
      </c>
    </row>
    <row r="75" spans="1:11" ht="14.25" customHeight="1" x14ac:dyDescent="0.35">
      <c r="A75" s="243" t="s">
        <v>373</v>
      </c>
      <c r="B75" s="244" t="s">
        <v>374</v>
      </c>
      <c r="C75" s="139" t="s">
        <v>375</v>
      </c>
      <c r="D75" s="94">
        <v>10</v>
      </c>
      <c r="E75" s="84">
        <v>10</v>
      </c>
      <c r="G75" s="243" t="s">
        <v>373</v>
      </c>
      <c r="H75" s="244" t="s">
        <v>374</v>
      </c>
      <c r="I75" s="139" t="s">
        <v>375</v>
      </c>
      <c r="J75" s="94">
        <v>10</v>
      </c>
      <c r="K75" s="84">
        <v>10</v>
      </c>
    </row>
    <row r="76" spans="1:11" x14ac:dyDescent="0.35">
      <c r="A76" s="243"/>
      <c r="B76" s="244"/>
      <c r="C76" s="139" t="s">
        <v>376</v>
      </c>
      <c r="D76" s="94">
        <v>5</v>
      </c>
      <c r="E76" s="84">
        <v>5</v>
      </c>
      <c r="G76" s="243"/>
      <c r="H76" s="244"/>
      <c r="I76" s="139" t="s">
        <v>376</v>
      </c>
      <c r="J76" s="94">
        <v>5</v>
      </c>
      <c r="K76" s="84">
        <v>5</v>
      </c>
    </row>
    <row r="77" spans="1:11" ht="15" thickBot="1" x14ac:dyDescent="0.4">
      <c r="A77" s="243"/>
      <c r="B77" s="244"/>
      <c r="C77" s="139" t="s">
        <v>377</v>
      </c>
      <c r="D77" s="95">
        <v>0</v>
      </c>
      <c r="E77" s="85">
        <v>0</v>
      </c>
      <c r="G77" s="243"/>
      <c r="H77" s="244"/>
      <c r="I77" s="139" t="s">
        <v>377</v>
      </c>
      <c r="J77" s="95">
        <v>0</v>
      </c>
      <c r="K77" s="85">
        <v>0</v>
      </c>
    </row>
    <row r="78" spans="1:11" ht="15" thickBot="1" x14ac:dyDescent="0.4">
      <c r="D78" s="44" t="s">
        <v>378</v>
      </c>
      <c r="E78" s="86">
        <f>SUM(E63:E77)</f>
        <v>90</v>
      </c>
      <c r="J78" s="44" t="s">
        <v>378</v>
      </c>
      <c r="K78" s="86">
        <f>SUM(K63:K77)</f>
        <v>90</v>
      </c>
    </row>
    <row r="79" spans="1:11" ht="44" thickBot="1" x14ac:dyDescent="0.4">
      <c r="A79" s="96" t="s">
        <v>379</v>
      </c>
      <c r="B79" s="97" t="s">
        <v>380</v>
      </c>
      <c r="D79" s="47"/>
      <c r="E79" s="87"/>
      <c r="G79" s="96" t="s">
        <v>379</v>
      </c>
      <c r="H79" s="97" t="s">
        <v>380</v>
      </c>
      <c r="J79" s="47"/>
      <c r="K79" s="87"/>
    </row>
    <row r="80" spans="1:11" ht="15" thickBot="1" x14ac:dyDescent="0.4">
      <c r="A80" s="103" t="s">
        <v>57</v>
      </c>
      <c r="B80" s="104" t="s">
        <v>381</v>
      </c>
      <c r="D80" s="47"/>
      <c r="E80" s="87"/>
      <c r="G80" s="105" t="s">
        <v>57</v>
      </c>
      <c r="H80" s="106" t="s">
        <v>381</v>
      </c>
      <c r="J80" s="47"/>
      <c r="K80" s="87"/>
    </row>
    <row r="81" spans="1:11" ht="15" thickBot="1" x14ac:dyDescent="0.4">
      <c r="A81" s="98" t="s">
        <v>51</v>
      </c>
      <c r="B81" s="99" t="s">
        <v>382</v>
      </c>
      <c r="D81" s="47"/>
      <c r="E81" s="87"/>
      <c r="G81" s="98" t="s">
        <v>51</v>
      </c>
      <c r="H81" s="99" t="s">
        <v>382</v>
      </c>
      <c r="J81" s="47"/>
      <c r="K81" s="87"/>
    </row>
    <row r="82" spans="1:11" ht="15" thickBot="1" x14ac:dyDescent="0.4">
      <c r="A82" s="103" t="s">
        <v>68</v>
      </c>
      <c r="B82" s="104" t="s">
        <v>383</v>
      </c>
      <c r="D82" s="47"/>
      <c r="E82" s="87"/>
      <c r="G82" s="100" t="s">
        <v>68</v>
      </c>
      <c r="H82" s="101" t="s">
        <v>383</v>
      </c>
      <c r="J82" s="47"/>
      <c r="K82" s="87"/>
    </row>
    <row r="85" spans="1:11" ht="29" x14ac:dyDescent="0.35">
      <c r="A85" s="52" t="s">
        <v>340</v>
      </c>
      <c r="B85" s="77" t="s">
        <v>76</v>
      </c>
      <c r="C85" s="52"/>
      <c r="D85" s="52"/>
      <c r="E85" s="52"/>
    </row>
    <row r="86" spans="1:11" ht="29" x14ac:dyDescent="0.35">
      <c r="A86" s="43" t="s">
        <v>384</v>
      </c>
      <c r="B86" s="81" t="s">
        <v>77</v>
      </c>
    </row>
    <row r="87" spans="1:11" ht="29" x14ac:dyDescent="0.35">
      <c r="A87" s="43" t="s">
        <v>343</v>
      </c>
      <c r="B87" s="88" t="s">
        <v>390</v>
      </c>
    </row>
    <row r="88" spans="1:11" ht="15" thickBot="1" x14ac:dyDescent="0.4"/>
    <row r="89" spans="1:11" ht="58.5" thickBot="1" x14ac:dyDescent="0.4">
      <c r="A89" s="89" t="s">
        <v>345</v>
      </c>
      <c r="B89" s="90" t="s">
        <v>346</v>
      </c>
      <c r="C89" s="91" t="s">
        <v>347</v>
      </c>
      <c r="D89" s="90" t="s">
        <v>348</v>
      </c>
      <c r="E89" s="92" t="s">
        <v>349</v>
      </c>
    </row>
    <row r="90" spans="1:11" ht="14.25" customHeight="1" x14ac:dyDescent="0.35">
      <c r="A90" s="246" t="s">
        <v>350</v>
      </c>
      <c r="B90" s="248" t="s">
        <v>351</v>
      </c>
      <c r="C90" s="140" t="s">
        <v>352</v>
      </c>
      <c r="D90" s="93">
        <v>15</v>
      </c>
      <c r="E90" s="83">
        <v>15</v>
      </c>
    </row>
    <row r="91" spans="1:11" x14ac:dyDescent="0.35">
      <c r="A91" s="243"/>
      <c r="B91" s="244"/>
      <c r="C91" s="139" t="s">
        <v>353</v>
      </c>
      <c r="D91" s="94">
        <v>0</v>
      </c>
      <c r="E91" s="84">
        <v>0</v>
      </c>
    </row>
    <row r="92" spans="1:11" ht="14.25" customHeight="1" x14ac:dyDescent="0.35">
      <c r="A92" s="243"/>
      <c r="B92" s="244" t="s">
        <v>354</v>
      </c>
      <c r="C92" s="139" t="s">
        <v>355</v>
      </c>
      <c r="D92" s="94">
        <v>15</v>
      </c>
      <c r="E92" s="84">
        <v>15</v>
      </c>
    </row>
    <row r="93" spans="1:11" x14ac:dyDescent="0.35">
      <c r="A93" s="243"/>
      <c r="B93" s="244"/>
      <c r="C93" s="139" t="s">
        <v>356</v>
      </c>
      <c r="D93" s="94">
        <v>0</v>
      </c>
      <c r="E93" s="84">
        <v>0</v>
      </c>
    </row>
    <row r="94" spans="1:11" ht="14.25" customHeight="1" x14ac:dyDescent="0.35">
      <c r="A94" s="243" t="s">
        <v>357</v>
      </c>
      <c r="B94" s="244" t="s">
        <v>358</v>
      </c>
      <c r="C94" s="139" t="s">
        <v>359</v>
      </c>
      <c r="D94" s="94">
        <v>15</v>
      </c>
      <c r="E94" s="84">
        <v>15</v>
      </c>
    </row>
    <row r="95" spans="1:11" ht="35.25" customHeight="1" x14ac:dyDescent="0.35">
      <c r="A95" s="243"/>
      <c r="B95" s="244"/>
      <c r="C95" s="139" t="s">
        <v>360</v>
      </c>
      <c r="D95" s="94">
        <v>0</v>
      </c>
      <c r="E95" s="84">
        <v>0</v>
      </c>
    </row>
    <row r="96" spans="1:11" ht="14.25" customHeight="1" x14ac:dyDescent="0.35">
      <c r="A96" s="243" t="s">
        <v>361</v>
      </c>
      <c r="B96" s="244" t="s">
        <v>362</v>
      </c>
      <c r="C96" s="139" t="s">
        <v>363</v>
      </c>
      <c r="D96" s="94">
        <v>15</v>
      </c>
      <c r="E96" s="84">
        <v>15</v>
      </c>
    </row>
    <row r="97" spans="1:5" s="79" customFormat="1" ht="47.25" customHeight="1" x14ac:dyDescent="0.35">
      <c r="A97" s="243"/>
      <c r="B97" s="244"/>
      <c r="C97" s="139" t="s">
        <v>364</v>
      </c>
      <c r="D97" s="94">
        <v>0</v>
      </c>
      <c r="E97" s="84">
        <v>0</v>
      </c>
    </row>
    <row r="98" spans="1:5" s="79" customFormat="1" ht="14.25" customHeight="1" x14ac:dyDescent="0.35">
      <c r="A98" s="243" t="s">
        <v>365</v>
      </c>
      <c r="B98" s="244" t="s">
        <v>366</v>
      </c>
      <c r="C98" s="139" t="s">
        <v>367</v>
      </c>
      <c r="D98" s="94">
        <v>15</v>
      </c>
      <c r="E98" s="84">
        <v>15</v>
      </c>
    </row>
    <row r="99" spans="1:5" s="79" customFormat="1" ht="33.75" customHeight="1" x14ac:dyDescent="0.35">
      <c r="A99" s="243"/>
      <c r="B99" s="244"/>
      <c r="C99" s="139" t="s">
        <v>368</v>
      </c>
      <c r="D99" s="94">
        <v>0</v>
      </c>
      <c r="E99" s="84">
        <v>0</v>
      </c>
    </row>
    <row r="100" spans="1:5" s="79" customFormat="1" ht="29" x14ac:dyDescent="0.35">
      <c r="A100" s="243" t="s">
        <v>369</v>
      </c>
      <c r="B100" s="244" t="s">
        <v>389</v>
      </c>
      <c r="C100" s="139" t="s">
        <v>371</v>
      </c>
      <c r="D100" s="94">
        <v>15</v>
      </c>
      <c r="E100" s="84">
        <v>15</v>
      </c>
    </row>
    <row r="101" spans="1:5" s="79" customFormat="1" ht="28.5" customHeight="1" x14ac:dyDescent="0.35">
      <c r="A101" s="243"/>
      <c r="B101" s="244"/>
      <c r="C101" s="139" t="s">
        <v>372</v>
      </c>
      <c r="D101" s="94">
        <v>0</v>
      </c>
      <c r="E101" s="84">
        <v>0</v>
      </c>
    </row>
    <row r="102" spans="1:5" s="79" customFormat="1" ht="14.25" customHeight="1" x14ac:dyDescent="0.35">
      <c r="A102" s="243" t="s">
        <v>373</v>
      </c>
      <c r="B102" s="244" t="s">
        <v>374</v>
      </c>
      <c r="C102" s="139" t="s">
        <v>375</v>
      </c>
      <c r="D102" s="94">
        <v>10</v>
      </c>
      <c r="E102" s="84">
        <v>10</v>
      </c>
    </row>
    <row r="103" spans="1:5" s="79" customFormat="1" x14ac:dyDescent="0.35">
      <c r="A103" s="243"/>
      <c r="B103" s="244"/>
      <c r="C103" s="139" t="s">
        <v>376</v>
      </c>
      <c r="D103" s="94">
        <v>5</v>
      </c>
      <c r="E103" s="84">
        <v>0</v>
      </c>
    </row>
    <row r="104" spans="1:5" s="79" customFormat="1" ht="15" thickBot="1" x14ac:dyDescent="0.4">
      <c r="A104" s="243"/>
      <c r="B104" s="244"/>
      <c r="C104" s="139" t="s">
        <v>377</v>
      </c>
      <c r="D104" s="95">
        <v>0</v>
      </c>
      <c r="E104" s="85">
        <v>0</v>
      </c>
    </row>
    <row r="105" spans="1:5" s="79" customFormat="1" ht="15" thickBot="1" x14ac:dyDescent="0.4">
      <c r="D105" s="44" t="s">
        <v>378</v>
      </c>
      <c r="E105" s="86">
        <f>SUM(E90:E104)</f>
        <v>100</v>
      </c>
    </row>
    <row r="106" spans="1:5" s="79" customFormat="1" ht="44" thickBot="1" x14ac:dyDescent="0.4">
      <c r="A106" s="96" t="s">
        <v>379</v>
      </c>
      <c r="B106" s="97" t="s">
        <v>380</v>
      </c>
      <c r="D106" s="47"/>
      <c r="E106" s="87"/>
    </row>
    <row r="107" spans="1:5" s="79" customFormat="1" ht="15" thickBot="1" x14ac:dyDescent="0.4">
      <c r="A107" s="98" t="s">
        <v>57</v>
      </c>
      <c r="B107" s="99" t="s">
        <v>381</v>
      </c>
      <c r="D107" s="47"/>
      <c r="E107" s="87"/>
    </row>
    <row r="108" spans="1:5" s="79" customFormat="1" ht="15" thickBot="1" x14ac:dyDescent="0.4">
      <c r="A108" s="103" t="s">
        <v>51</v>
      </c>
      <c r="B108" s="104" t="s">
        <v>382</v>
      </c>
      <c r="D108" s="47"/>
      <c r="E108" s="87"/>
    </row>
    <row r="109" spans="1:5" s="79" customFormat="1" ht="15" thickBot="1" x14ac:dyDescent="0.4">
      <c r="A109" s="103" t="s">
        <v>68</v>
      </c>
      <c r="B109" s="104" t="s">
        <v>383</v>
      </c>
      <c r="D109" s="47"/>
      <c r="E109" s="87"/>
    </row>
    <row r="113" spans="1:5" ht="29" x14ac:dyDescent="0.35">
      <c r="A113" s="52" t="s">
        <v>340</v>
      </c>
      <c r="B113" s="77" t="s">
        <v>85</v>
      </c>
      <c r="C113" s="52"/>
      <c r="D113" s="52"/>
      <c r="E113" s="52"/>
    </row>
    <row r="114" spans="1:5" ht="72.5" x14ac:dyDescent="0.35">
      <c r="A114" s="43" t="s">
        <v>384</v>
      </c>
      <c r="B114" s="81" t="s">
        <v>86</v>
      </c>
    </row>
    <row r="115" spans="1:5" ht="43.5" x14ac:dyDescent="0.35">
      <c r="A115" s="43" t="s">
        <v>343</v>
      </c>
      <c r="B115" s="88" t="s">
        <v>88</v>
      </c>
    </row>
    <row r="116" spans="1:5" ht="15" thickBot="1" x14ac:dyDescent="0.4"/>
    <row r="117" spans="1:5" ht="58.5" thickBot="1" x14ac:dyDescent="0.4">
      <c r="A117" s="89" t="s">
        <v>345</v>
      </c>
      <c r="B117" s="90" t="s">
        <v>346</v>
      </c>
      <c r="C117" s="91" t="s">
        <v>347</v>
      </c>
      <c r="D117" s="90" t="s">
        <v>348</v>
      </c>
      <c r="E117" s="92" t="s">
        <v>349</v>
      </c>
    </row>
    <row r="118" spans="1:5" x14ac:dyDescent="0.35">
      <c r="A118" s="246" t="s">
        <v>350</v>
      </c>
      <c r="B118" s="248" t="s">
        <v>351</v>
      </c>
      <c r="C118" s="140" t="s">
        <v>352</v>
      </c>
      <c r="D118" s="93">
        <v>15</v>
      </c>
      <c r="E118" s="83">
        <v>15</v>
      </c>
    </row>
    <row r="119" spans="1:5" x14ac:dyDescent="0.35">
      <c r="A119" s="243"/>
      <c r="B119" s="244"/>
      <c r="C119" s="139" t="s">
        <v>353</v>
      </c>
      <c r="D119" s="94">
        <v>0</v>
      </c>
      <c r="E119" s="84">
        <v>0</v>
      </c>
    </row>
    <row r="120" spans="1:5" x14ac:dyDescent="0.35">
      <c r="A120" s="243"/>
      <c r="B120" s="244" t="s">
        <v>354</v>
      </c>
      <c r="C120" s="139" t="s">
        <v>355</v>
      </c>
      <c r="D120" s="94">
        <v>15</v>
      </c>
      <c r="E120" s="84">
        <v>15</v>
      </c>
    </row>
    <row r="121" spans="1:5" x14ac:dyDescent="0.35">
      <c r="A121" s="243"/>
      <c r="B121" s="244"/>
      <c r="C121" s="139" t="s">
        <v>356</v>
      </c>
      <c r="D121" s="94">
        <v>0</v>
      </c>
      <c r="E121" s="84">
        <v>0</v>
      </c>
    </row>
    <row r="122" spans="1:5" x14ac:dyDescent="0.35">
      <c r="A122" s="243" t="s">
        <v>357</v>
      </c>
      <c r="B122" s="244" t="s">
        <v>358</v>
      </c>
      <c r="C122" s="139" t="s">
        <v>359</v>
      </c>
      <c r="D122" s="94">
        <v>15</v>
      </c>
      <c r="E122" s="84">
        <v>15</v>
      </c>
    </row>
    <row r="123" spans="1:5" x14ac:dyDescent="0.35">
      <c r="A123" s="243"/>
      <c r="B123" s="244"/>
      <c r="C123" s="139" t="s">
        <v>360</v>
      </c>
      <c r="D123" s="94">
        <v>0</v>
      </c>
      <c r="E123" s="84">
        <v>0</v>
      </c>
    </row>
    <row r="124" spans="1:5" x14ac:dyDescent="0.35">
      <c r="A124" s="243" t="s">
        <v>361</v>
      </c>
      <c r="B124" s="244" t="s">
        <v>362</v>
      </c>
      <c r="C124" s="139" t="s">
        <v>363</v>
      </c>
      <c r="D124" s="94">
        <v>15</v>
      </c>
      <c r="E124" s="84">
        <v>15</v>
      </c>
    </row>
    <row r="125" spans="1:5" x14ac:dyDescent="0.35">
      <c r="A125" s="243"/>
      <c r="B125" s="244"/>
      <c r="C125" s="139" t="s">
        <v>364</v>
      </c>
      <c r="D125" s="94">
        <v>0</v>
      </c>
      <c r="E125" s="84">
        <v>0</v>
      </c>
    </row>
    <row r="126" spans="1:5" x14ac:dyDescent="0.35">
      <c r="A126" s="243" t="s">
        <v>365</v>
      </c>
      <c r="B126" s="244" t="s">
        <v>366</v>
      </c>
      <c r="C126" s="139" t="s">
        <v>367</v>
      </c>
      <c r="D126" s="94">
        <v>15</v>
      </c>
      <c r="E126" s="84">
        <v>15</v>
      </c>
    </row>
    <row r="127" spans="1:5" x14ac:dyDescent="0.35">
      <c r="A127" s="243"/>
      <c r="B127" s="244"/>
      <c r="C127" s="139" t="s">
        <v>368</v>
      </c>
      <c r="D127" s="94">
        <v>0</v>
      </c>
      <c r="E127" s="84">
        <v>0</v>
      </c>
    </row>
    <row r="128" spans="1:5" ht="29" x14ac:dyDescent="0.35">
      <c r="A128" s="243" t="s">
        <v>369</v>
      </c>
      <c r="B128" s="244" t="s">
        <v>389</v>
      </c>
      <c r="C128" s="139" t="s">
        <v>371</v>
      </c>
      <c r="D128" s="94">
        <v>15</v>
      </c>
      <c r="E128" s="84">
        <v>15</v>
      </c>
    </row>
    <row r="129" spans="1:5" ht="43.5" x14ac:dyDescent="0.35">
      <c r="A129" s="243"/>
      <c r="B129" s="244"/>
      <c r="C129" s="139" t="s">
        <v>372</v>
      </c>
      <c r="D129" s="94">
        <v>0</v>
      </c>
      <c r="E129" s="84">
        <v>0</v>
      </c>
    </row>
    <row r="130" spans="1:5" x14ac:dyDescent="0.35">
      <c r="A130" s="243" t="s">
        <v>373</v>
      </c>
      <c r="B130" s="244" t="s">
        <v>374</v>
      </c>
      <c r="C130" s="139" t="s">
        <v>375</v>
      </c>
      <c r="D130" s="94">
        <v>10</v>
      </c>
      <c r="E130" s="84">
        <v>10</v>
      </c>
    </row>
    <row r="131" spans="1:5" x14ac:dyDescent="0.35">
      <c r="A131" s="243"/>
      <c r="B131" s="244"/>
      <c r="C131" s="139" t="s">
        <v>376</v>
      </c>
      <c r="D131" s="94">
        <v>5</v>
      </c>
      <c r="E131" s="84">
        <v>0</v>
      </c>
    </row>
    <row r="132" spans="1:5" ht="15" thickBot="1" x14ac:dyDescent="0.4">
      <c r="A132" s="243"/>
      <c r="B132" s="244"/>
      <c r="C132" s="139" t="s">
        <v>377</v>
      </c>
      <c r="D132" s="95">
        <v>0</v>
      </c>
      <c r="E132" s="85">
        <v>0</v>
      </c>
    </row>
    <row r="133" spans="1:5" ht="15" thickBot="1" x14ac:dyDescent="0.4">
      <c r="D133" s="44" t="s">
        <v>378</v>
      </c>
      <c r="E133" s="86">
        <f>SUM(E118:E132)</f>
        <v>100</v>
      </c>
    </row>
    <row r="134" spans="1:5" ht="44" thickBot="1" x14ac:dyDescent="0.4">
      <c r="A134" s="96" t="s">
        <v>379</v>
      </c>
      <c r="B134" s="97" t="s">
        <v>380</v>
      </c>
      <c r="D134" s="47"/>
      <c r="E134" s="87"/>
    </row>
    <row r="135" spans="1:5" ht="15" thickBot="1" x14ac:dyDescent="0.4">
      <c r="A135" s="98" t="s">
        <v>57</v>
      </c>
      <c r="B135" s="99" t="s">
        <v>381</v>
      </c>
      <c r="D135" s="47"/>
      <c r="E135" s="87"/>
    </row>
    <row r="136" spans="1:5" ht="15" thickBot="1" x14ac:dyDescent="0.4">
      <c r="A136" s="103" t="s">
        <v>51</v>
      </c>
      <c r="B136" s="104" t="s">
        <v>382</v>
      </c>
      <c r="D136" s="47"/>
      <c r="E136" s="87"/>
    </row>
    <row r="137" spans="1:5" ht="15" thickBot="1" x14ac:dyDescent="0.4">
      <c r="A137" s="103" t="s">
        <v>68</v>
      </c>
      <c r="B137" s="104" t="s">
        <v>383</v>
      </c>
      <c r="D137" s="47"/>
      <c r="E137" s="87"/>
    </row>
    <row r="140" spans="1:5" x14ac:dyDescent="0.35">
      <c r="A140" s="52" t="s">
        <v>340</v>
      </c>
      <c r="B140" s="77" t="s">
        <v>89</v>
      </c>
      <c r="C140" s="52"/>
      <c r="D140" s="52"/>
      <c r="E140" s="52"/>
    </row>
    <row r="141" spans="1:5" ht="29" x14ac:dyDescent="0.35">
      <c r="A141" s="43" t="s">
        <v>384</v>
      </c>
      <c r="B141" s="81" t="s">
        <v>391</v>
      </c>
    </row>
    <row r="142" spans="1:5" x14ac:dyDescent="0.35">
      <c r="A142" s="43" t="s">
        <v>343</v>
      </c>
      <c r="B142" s="88" t="s">
        <v>93</v>
      </c>
    </row>
    <row r="143" spans="1:5" ht="15" thickBot="1" x14ac:dyDescent="0.4"/>
    <row r="144" spans="1:5" ht="58.5" thickBot="1" x14ac:dyDescent="0.4">
      <c r="A144" s="89" t="s">
        <v>345</v>
      </c>
      <c r="B144" s="90" t="s">
        <v>346</v>
      </c>
      <c r="C144" s="91" t="s">
        <v>347</v>
      </c>
      <c r="D144" s="90" t="s">
        <v>348</v>
      </c>
      <c r="E144" s="92" t="s">
        <v>349</v>
      </c>
    </row>
    <row r="145" spans="1:5" x14ac:dyDescent="0.35">
      <c r="A145" s="246" t="s">
        <v>350</v>
      </c>
      <c r="B145" s="248" t="s">
        <v>351</v>
      </c>
      <c r="C145" s="140" t="s">
        <v>352</v>
      </c>
      <c r="D145" s="93">
        <v>15</v>
      </c>
      <c r="E145" s="83">
        <v>15</v>
      </c>
    </row>
    <row r="146" spans="1:5" x14ac:dyDescent="0.35">
      <c r="A146" s="243"/>
      <c r="B146" s="244"/>
      <c r="C146" s="139" t="s">
        <v>353</v>
      </c>
      <c r="D146" s="94">
        <v>0</v>
      </c>
      <c r="E146" s="84">
        <v>0</v>
      </c>
    </row>
    <row r="147" spans="1:5" x14ac:dyDescent="0.35">
      <c r="A147" s="243"/>
      <c r="B147" s="244" t="s">
        <v>354</v>
      </c>
      <c r="C147" s="139" t="s">
        <v>355</v>
      </c>
      <c r="D147" s="94">
        <v>15</v>
      </c>
      <c r="E147" s="84">
        <v>15</v>
      </c>
    </row>
    <row r="148" spans="1:5" x14ac:dyDescent="0.35">
      <c r="A148" s="243"/>
      <c r="B148" s="244"/>
      <c r="C148" s="139" t="s">
        <v>356</v>
      </c>
      <c r="D148" s="94">
        <v>0</v>
      </c>
      <c r="E148" s="84">
        <v>0</v>
      </c>
    </row>
    <row r="149" spans="1:5" x14ac:dyDescent="0.35">
      <c r="A149" s="243" t="s">
        <v>357</v>
      </c>
      <c r="B149" s="244" t="s">
        <v>358</v>
      </c>
      <c r="C149" s="139" t="s">
        <v>359</v>
      </c>
      <c r="D149" s="94">
        <v>15</v>
      </c>
      <c r="E149" s="84">
        <v>15</v>
      </c>
    </row>
    <row r="150" spans="1:5" x14ac:dyDescent="0.35">
      <c r="A150" s="243"/>
      <c r="B150" s="244"/>
      <c r="C150" s="139" t="s">
        <v>360</v>
      </c>
      <c r="D150" s="94">
        <v>0</v>
      </c>
      <c r="E150" s="84">
        <v>0</v>
      </c>
    </row>
    <row r="151" spans="1:5" x14ac:dyDescent="0.35">
      <c r="A151" s="243" t="s">
        <v>361</v>
      </c>
      <c r="B151" s="244" t="s">
        <v>362</v>
      </c>
      <c r="C151" s="139" t="s">
        <v>363</v>
      </c>
      <c r="D151" s="94">
        <v>15</v>
      </c>
      <c r="E151" s="84">
        <v>15</v>
      </c>
    </row>
    <row r="152" spans="1:5" x14ac:dyDescent="0.35">
      <c r="A152" s="243"/>
      <c r="B152" s="244"/>
      <c r="C152" s="139" t="s">
        <v>364</v>
      </c>
      <c r="D152" s="94">
        <v>0</v>
      </c>
      <c r="E152" s="84">
        <v>0</v>
      </c>
    </row>
    <row r="153" spans="1:5" x14ac:dyDescent="0.35">
      <c r="A153" s="243" t="s">
        <v>365</v>
      </c>
      <c r="B153" s="244" t="s">
        <v>366</v>
      </c>
      <c r="C153" s="139" t="s">
        <v>367</v>
      </c>
      <c r="D153" s="94">
        <v>15</v>
      </c>
      <c r="E153" s="84">
        <v>15</v>
      </c>
    </row>
    <row r="154" spans="1:5" x14ac:dyDescent="0.35">
      <c r="A154" s="243"/>
      <c r="B154" s="244"/>
      <c r="C154" s="139" t="s">
        <v>368</v>
      </c>
      <c r="D154" s="94">
        <v>0</v>
      </c>
      <c r="E154" s="84">
        <v>0</v>
      </c>
    </row>
    <row r="155" spans="1:5" ht="29" x14ac:dyDescent="0.35">
      <c r="A155" s="243" t="s">
        <v>369</v>
      </c>
      <c r="B155" s="244" t="s">
        <v>389</v>
      </c>
      <c r="C155" s="139" t="s">
        <v>371</v>
      </c>
      <c r="D155" s="94">
        <v>15</v>
      </c>
      <c r="E155" s="84">
        <v>15</v>
      </c>
    </row>
    <row r="156" spans="1:5" ht="43.5" x14ac:dyDescent="0.35">
      <c r="A156" s="243"/>
      <c r="B156" s="244"/>
      <c r="C156" s="139" t="s">
        <v>372</v>
      </c>
      <c r="D156" s="94">
        <v>0</v>
      </c>
      <c r="E156" s="84">
        <v>0</v>
      </c>
    </row>
    <row r="157" spans="1:5" x14ac:dyDescent="0.35">
      <c r="A157" s="243" t="s">
        <v>373</v>
      </c>
      <c r="B157" s="244" t="s">
        <v>374</v>
      </c>
      <c r="C157" s="139" t="s">
        <v>375</v>
      </c>
      <c r="D157" s="94">
        <v>10</v>
      </c>
      <c r="E157" s="84">
        <v>10</v>
      </c>
    </row>
    <row r="158" spans="1:5" x14ac:dyDescent="0.35">
      <c r="A158" s="243"/>
      <c r="B158" s="244"/>
      <c r="C158" s="139" t="s">
        <v>376</v>
      </c>
      <c r="D158" s="94">
        <v>5</v>
      </c>
      <c r="E158" s="84">
        <v>0</v>
      </c>
    </row>
    <row r="159" spans="1:5" ht="15" thickBot="1" x14ac:dyDescent="0.4">
      <c r="A159" s="243"/>
      <c r="B159" s="244"/>
      <c r="C159" s="139" t="s">
        <v>377</v>
      </c>
      <c r="D159" s="95">
        <v>0</v>
      </c>
      <c r="E159" s="85">
        <v>0</v>
      </c>
    </row>
    <row r="160" spans="1:5" ht="15" thickBot="1" x14ac:dyDescent="0.4">
      <c r="D160" s="44" t="s">
        <v>378</v>
      </c>
      <c r="E160" s="86">
        <f>SUM(E145:E159)</f>
        <v>100</v>
      </c>
    </row>
    <row r="161" spans="1:5" ht="44" thickBot="1" x14ac:dyDescent="0.4">
      <c r="A161" s="96" t="s">
        <v>379</v>
      </c>
      <c r="B161" s="97" t="s">
        <v>380</v>
      </c>
      <c r="D161" s="47"/>
      <c r="E161" s="87"/>
    </row>
    <row r="162" spans="1:5" ht="15" thickBot="1" x14ac:dyDescent="0.4">
      <c r="A162" s="98" t="s">
        <v>57</v>
      </c>
      <c r="B162" s="99" t="s">
        <v>381</v>
      </c>
      <c r="D162" s="47"/>
      <c r="E162" s="87"/>
    </row>
    <row r="163" spans="1:5" ht="15" thickBot="1" x14ac:dyDescent="0.4">
      <c r="A163" s="103" t="s">
        <v>51</v>
      </c>
      <c r="B163" s="104" t="s">
        <v>382</v>
      </c>
      <c r="D163" s="47"/>
      <c r="E163" s="87"/>
    </row>
    <row r="164" spans="1:5" ht="15" thickBot="1" x14ac:dyDescent="0.4">
      <c r="A164" s="103" t="s">
        <v>68</v>
      </c>
      <c r="B164" s="104" t="s">
        <v>383</v>
      </c>
      <c r="D164" s="47"/>
      <c r="E164" s="87"/>
    </row>
    <row r="168" spans="1:5" ht="29" x14ac:dyDescent="0.35">
      <c r="A168" s="52" t="s">
        <v>340</v>
      </c>
      <c r="B168" s="75" t="s">
        <v>392</v>
      </c>
      <c r="C168" s="52"/>
      <c r="D168" s="52"/>
      <c r="E168" s="52"/>
    </row>
    <row r="169" spans="1:5" ht="29" x14ac:dyDescent="0.35">
      <c r="A169" s="43" t="s">
        <v>341</v>
      </c>
      <c r="B169" s="81" t="s">
        <v>97</v>
      </c>
    </row>
    <row r="170" spans="1:5" x14ac:dyDescent="0.35">
      <c r="A170" s="43" t="s">
        <v>343</v>
      </c>
      <c r="B170" s="82" t="s">
        <v>393</v>
      </c>
    </row>
    <row r="171" spans="1:5" ht="15" thickBot="1" x14ac:dyDescent="0.4"/>
    <row r="172" spans="1:5" ht="58.5" thickBot="1" x14ac:dyDescent="0.4">
      <c r="A172" s="89" t="s">
        <v>345</v>
      </c>
      <c r="B172" s="90" t="s">
        <v>346</v>
      </c>
      <c r="C172" s="91" t="s">
        <v>347</v>
      </c>
      <c r="D172" s="90" t="s">
        <v>348</v>
      </c>
      <c r="E172" s="92" t="s">
        <v>349</v>
      </c>
    </row>
    <row r="173" spans="1:5" x14ac:dyDescent="0.35">
      <c r="A173" s="246" t="s">
        <v>350</v>
      </c>
      <c r="B173" s="248" t="s">
        <v>351</v>
      </c>
      <c r="C173" s="140" t="s">
        <v>352</v>
      </c>
      <c r="D173" s="93">
        <v>15</v>
      </c>
      <c r="E173" s="83">
        <v>15</v>
      </c>
    </row>
    <row r="174" spans="1:5" x14ac:dyDescent="0.35">
      <c r="A174" s="243"/>
      <c r="B174" s="244"/>
      <c r="C174" s="139" t="s">
        <v>353</v>
      </c>
      <c r="D174" s="94">
        <v>0</v>
      </c>
      <c r="E174" s="84">
        <v>0</v>
      </c>
    </row>
    <row r="175" spans="1:5" x14ac:dyDescent="0.35">
      <c r="A175" s="243"/>
      <c r="B175" s="244" t="s">
        <v>354</v>
      </c>
      <c r="C175" s="139" t="s">
        <v>355</v>
      </c>
      <c r="D175" s="94">
        <v>15</v>
      </c>
      <c r="E175" s="84">
        <v>15</v>
      </c>
    </row>
    <row r="176" spans="1:5" x14ac:dyDescent="0.35">
      <c r="A176" s="243"/>
      <c r="B176" s="244"/>
      <c r="C176" s="139" t="s">
        <v>356</v>
      </c>
      <c r="D176" s="94">
        <v>0</v>
      </c>
      <c r="E176" s="84">
        <v>0</v>
      </c>
    </row>
    <row r="177" spans="1:5" x14ac:dyDescent="0.35">
      <c r="A177" s="243" t="s">
        <v>357</v>
      </c>
      <c r="B177" s="244" t="s">
        <v>358</v>
      </c>
      <c r="C177" s="139" t="s">
        <v>359</v>
      </c>
      <c r="D177" s="94">
        <v>15</v>
      </c>
      <c r="E177" s="84">
        <v>15</v>
      </c>
    </row>
    <row r="178" spans="1:5" x14ac:dyDescent="0.35">
      <c r="A178" s="243"/>
      <c r="B178" s="244"/>
      <c r="C178" s="139" t="s">
        <v>360</v>
      </c>
      <c r="D178" s="94">
        <v>0</v>
      </c>
      <c r="E178" s="84">
        <v>0</v>
      </c>
    </row>
    <row r="179" spans="1:5" x14ac:dyDescent="0.35">
      <c r="A179" s="243" t="s">
        <v>361</v>
      </c>
      <c r="B179" s="244" t="s">
        <v>362</v>
      </c>
      <c r="C179" s="139" t="s">
        <v>363</v>
      </c>
      <c r="D179" s="94">
        <v>15</v>
      </c>
      <c r="E179" s="84">
        <v>15</v>
      </c>
    </row>
    <row r="180" spans="1:5" x14ac:dyDescent="0.35">
      <c r="A180" s="243"/>
      <c r="B180" s="244"/>
      <c r="C180" s="139" t="s">
        <v>364</v>
      </c>
      <c r="D180" s="94">
        <v>0</v>
      </c>
      <c r="E180" s="84">
        <v>0</v>
      </c>
    </row>
    <row r="181" spans="1:5" x14ac:dyDescent="0.35">
      <c r="A181" s="243" t="s">
        <v>365</v>
      </c>
      <c r="B181" s="244" t="s">
        <v>366</v>
      </c>
      <c r="C181" s="139" t="s">
        <v>367</v>
      </c>
      <c r="D181" s="94">
        <v>15</v>
      </c>
      <c r="E181" s="84">
        <v>15</v>
      </c>
    </row>
    <row r="182" spans="1:5" x14ac:dyDescent="0.35">
      <c r="A182" s="243"/>
      <c r="B182" s="244"/>
      <c r="C182" s="139" t="s">
        <v>368</v>
      </c>
      <c r="D182" s="94">
        <v>0</v>
      </c>
      <c r="E182" s="84">
        <v>0</v>
      </c>
    </row>
    <row r="183" spans="1:5" ht="29" x14ac:dyDescent="0.35">
      <c r="A183" s="243" t="s">
        <v>369</v>
      </c>
      <c r="B183" s="244" t="s">
        <v>370</v>
      </c>
      <c r="C183" s="139" t="s">
        <v>371</v>
      </c>
      <c r="D183" s="94">
        <v>15</v>
      </c>
      <c r="E183" s="84">
        <v>15</v>
      </c>
    </row>
    <row r="184" spans="1:5" ht="43.5" x14ac:dyDescent="0.35">
      <c r="A184" s="243"/>
      <c r="B184" s="244"/>
      <c r="C184" s="139" t="s">
        <v>372</v>
      </c>
      <c r="D184" s="94">
        <v>0</v>
      </c>
      <c r="E184" s="84">
        <v>0</v>
      </c>
    </row>
    <row r="185" spans="1:5" x14ac:dyDescent="0.35">
      <c r="A185" s="243" t="s">
        <v>373</v>
      </c>
      <c r="B185" s="244" t="s">
        <v>374</v>
      </c>
      <c r="C185" s="139" t="s">
        <v>375</v>
      </c>
      <c r="D185" s="94">
        <v>10</v>
      </c>
      <c r="E185" s="84">
        <v>10</v>
      </c>
    </row>
    <row r="186" spans="1:5" x14ac:dyDescent="0.35">
      <c r="A186" s="243"/>
      <c r="B186" s="244"/>
      <c r="C186" s="139" t="s">
        <v>376</v>
      </c>
      <c r="D186" s="94">
        <v>5</v>
      </c>
      <c r="E186" s="84">
        <v>0</v>
      </c>
    </row>
    <row r="187" spans="1:5" ht="15" thickBot="1" x14ac:dyDescent="0.4">
      <c r="A187" s="243"/>
      <c r="B187" s="244"/>
      <c r="C187" s="139" t="s">
        <v>377</v>
      </c>
      <c r="D187" s="95">
        <v>0</v>
      </c>
      <c r="E187" s="85">
        <v>0</v>
      </c>
    </row>
    <row r="188" spans="1:5" ht="15" thickBot="1" x14ac:dyDescent="0.4">
      <c r="D188" s="44" t="s">
        <v>378</v>
      </c>
      <c r="E188" s="86">
        <f>SUM(E173:E187)</f>
        <v>100</v>
      </c>
    </row>
    <row r="189" spans="1:5" ht="44" thickBot="1" x14ac:dyDescent="0.4">
      <c r="A189" s="96" t="s">
        <v>379</v>
      </c>
      <c r="B189" s="97" t="s">
        <v>380</v>
      </c>
      <c r="D189" s="47"/>
      <c r="E189" s="87"/>
    </row>
    <row r="190" spans="1:5" ht="15" thickBot="1" x14ac:dyDescent="0.4">
      <c r="A190" s="98" t="s">
        <v>57</v>
      </c>
      <c r="B190" s="99" t="s">
        <v>381</v>
      </c>
      <c r="D190" s="47"/>
      <c r="E190" s="87"/>
    </row>
    <row r="191" spans="1:5" ht="15" thickBot="1" x14ac:dyDescent="0.4">
      <c r="A191" s="100" t="s">
        <v>51</v>
      </c>
      <c r="B191" s="101" t="s">
        <v>382</v>
      </c>
      <c r="D191" s="47"/>
      <c r="E191" s="87"/>
    </row>
    <row r="192" spans="1:5" ht="15" thickBot="1" x14ac:dyDescent="0.4">
      <c r="A192" s="100" t="s">
        <v>68</v>
      </c>
      <c r="B192" s="101" t="s">
        <v>383</v>
      </c>
      <c r="D192" s="47"/>
      <c r="E192" s="87"/>
    </row>
  </sheetData>
  <mergeCells count="130">
    <mergeCell ref="M16:M17"/>
    <mergeCell ref="N16:N17"/>
    <mergeCell ref="M18:M20"/>
    <mergeCell ref="N18:N20"/>
    <mergeCell ref="M6:M9"/>
    <mergeCell ref="N6:N7"/>
    <mergeCell ref="N8:N9"/>
    <mergeCell ref="M10:M11"/>
    <mergeCell ref="N10:N11"/>
    <mergeCell ref="M12:M13"/>
    <mergeCell ref="N12:N13"/>
    <mergeCell ref="M14:M15"/>
    <mergeCell ref="N14:N15"/>
    <mergeCell ref="A183:A184"/>
    <mergeCell ref="B183:B184"/>
    <mergeCell ref="A185:A187"/>
    <mergeCell ref="B185:B187"/>
    <mergeCell ref="A173:A176"/>
    <mergeCell ref="B173:B174"/>
    <mergeCell ref="B175:B176"/>
    <mergeCell ref="A177:A178"/>
    <mergeCell ref="B177:B178"/>
    <mergeCell ref="A179:A180"/>
    <mergeCell ref="B179:B180"/>
    <mergeCell ref="A181:A182"/>
    <mergeCell ref="B181:B182"/>
    <mergeCell ref="A155:A156"/>
    <mergeCell ref="B155:B156"/>
    <mergeCell ref="A157:A159"/>
    <mergeCell ref="B157:B159"/>
    <mergeCell ref="A149:A150"/>
    <mergeCell ref="B149:B150"/>
    <mergeCell ref="A151:A152"/>
    <mergeCell ref="B151:B152"/>
    <mergeCell ref="A153:A154"/>
    <mergeCell ref="B153:B154"/>
    <mergeCell ref="A130:A132"/>
    <mergeCell ref="B130:B132"/>
    <mergeCell ref="A145:A148"/>
    <mergeCell ref="B145:B146"/>
    <mergeCell ref="B147:B148"/>
    <mergeCell ref="A124:A125"/>
    <mergeCell ref="B124:B125"/>
    <mergeCell ref="A126:A127"/>
    <mergeCell ref="B126:B127"/>
    <mergeCell ref="A128:A129"/>
    <mergeCell ref="B128:B129"/>
    <mergeCell ref="A118:A121"/>
    <mergeCell ref="B118:B119"/>
    <mergeCell ref="B120:B121"/>
    <mergeCell ref="A122:A123"/>
    <mergeCell ref="B122:B123"/>
    <mergeCell ref="A6:A9"/>
    <mergeCell ref="B6:B7"/>
    <mergeCell ref="B8:B9"/>
    <mergeCell ref="A10:A11"/>
    <mergeCell ref="B10:B11"/>
    <mergeCell ref="A18:A20"/>
    <mergeCell ref="B18:B20"/>
    <mergeCell ref="A12:A13"/>
    <mergeCell ref="B12:B13"/>
    <mergeCell ref="A14:A15"/>
    <mergeCell ref="B14:B15"/>
    <mergeCell ref="A16:A17"/>
    <mergeCell ref="B16:B17"/>
    <mergeCell ref="A35:A38"/>
    <mergeCell ref="B35:B36"/>
    <mergeCell ref="B75:B77"/>
    <mergeCell ref="A90:A93"/>
    <mergeCell ref="B90:B91"/>
    <mergeCell ref="B92:B93"/>
    <mergeCell ref="G18:G20"/>
    <mergeCell ref="H18:H20"/>
    <mergeCell ref="H16:H17"/>
    <mergeCell ref="G6:G9"/>
    <mergeCell ref="H6:H7"/>
    <mergeCell ref="H8:H9"/>
    <mergeCell ref="G10:G11"/>
    <mergeCell ref="H10:H11"/>
    <mergeCell ref="G12:G13"/>
    <mergeCell ref="H12:H13"/>
    <mergeCell ref="G14:G15"/>
    <mergeCell ref="H14:H15"/>
    <mergeCell ref="G16:G17"/>
    <mergeCell ref="G63:G66"/>
    <mergeCell ref="H63:H64"/>
    <mergeCell ref="B37:B38"/>
    <mergeCell ref="H65:H66"/>
    <mergeCell ref="B39:B40"/>
    <mergeCell ref="G67:G68"/>
    <mergeCell ref="H67:H68"/>
    <mergeCell ref="A41:A42"/>
    <mergeCell ref="B41:B42"/>
    <mergeCell ref="A39:A40"/>
    <mergeCell ref="A45:A46"/>
    <mergeCell ref="B45:B46"/>
    <mergeCell ref="G73:G74"/>
    <mergeCell ref="H73:H74"/>
    <mergeCell ref="A43:A44"/>
    <mergeCell ref="B43:B44"/>
    <mergeCell ref="G69:G70"/>
    <mergeCell ref="H69:H70"/>
    <mergeCell ref="A47:A49"/>
    <mergeCell ref="B47:B49"/>
    <mergeCell ref="G75:G77"/>
    <mergeCell ref="H75:H77"/>
    <mergeCell ref="G71:G72"/>
    <mergeCell ref="H71:H72"/>
    <mergeCell ref="A63:A66"/>
    <mergeCell ref="B63:B64"/>
    <mergeCell ref="B65:B66"/>
    <mergeCell ref="A67:A68"/>
    <mergeCell ref="B67:B68"/>
    <mergeCell ref="A69:A70"/>
    <mergeCell ref="B69:B70"/>
    <mergeCell ref="A71:A72"/>
    <mergeCell ref="B71:B72"/>
    <mergeCell ref="A73:A74"/>
    <mergeCell ref="B73:B74"/>
    <mergeCell ref="A75:A77"/>
    <mergeCell ref="A100:A101"/>
    <mergeCell ref="B100:B101"/>
    <mergeCell ref="A102:A104"/>
    <mergeCell ref="B102:B104"/>
    <mergeCell ref="A94:A95"/>
    <mergeCell ref="B94:B95"/>
    <mergeCell ref="A96:A97"/>
    <mergeCell ref="B96:B97"/>
    <mergeCell ref="A98:A99"/>
    <mergeCell ref="B98:B99"/>
  </mergeCell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B4" sqref="B4"/>
    </sheetView>
  </sheetViews>
  <sheetFormatPr baseColWidth="10" defaultColWidth="10.7265625" defaultRowHeight="14.5" x14ac:dyDescent="0.35"/>
  <cols>
    <col min="1" max="1" width="28.7265625" customWidth="1"/>
    <col min="2" max="2" width="61.7265625" customWidth="1"/>
  </cols>
  <sheetData>
    <row r="2" spans="1:2" ht="15" thickBot="1" x14ac:dyDescent="0.4">
      <c r="A2" s="253" t="s">
        <v>15</v>
      </c>
      <c r="B2" s="253"/>
    </row>
    <row r="3" spans="1:2" ht="39" customHeight="1" thickBot="1" x14ac:dyDescent="0.4">
      <c r="A3" s="58" t="s">
        <v>394</v>
      </c>
      <c r="B3" s="48" t="s">
        <v>395</v>
      </c>
    </row>
    <row r="4" spans="1:2" ht="39" customHeight="1" x14ac:dyDescent="0.35">
      <c r="A4" s="57" t="s">
        <v>57</v>
      </c>
      <c r="B4" s="57" t="s">
        <v>396</v>
      </c>
    </row>
    <row r="5" spans="1:2" ht="39" customHeight="1" x14ac:dyDescent="0.35">
      <c r="A5" s="56" t="s">
        <v>51</v>
      </c>
      <c r="B5" s="56" t="s">
        <v>397</v>
      </c>
    </row>
    <row r="6" spans="1:2" ht="39" customHeight="1" x14ac:dyDescent="0.35">
      <c r="A6" s="56" t="s">
        <v>68</v>
      </c>
      <c r="B6" s="56" t="s">
        <v>398</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workbookViewId="0">
      <selection activeCell="B17" sqref="B17"/>
    </sheetView>
  </sheetViews>
  <sheetFormatPr baseColWidth="10" defaultColWidth="10.7265625" defaultRowHeight="14.5" x14ac:dyDescent="0.35"/>
  <cols>
    <col min="1" max="1" width="28.7265625" customWidth="1"/>
    <col min="2" max="2" width="34.26953125" customWidth="1"/>
    <col min="3" max="3" width="37.26953125" customWidth="1"/>
    <col min="4" max="12" width="21.453125" customWidth="1"/>
  </cols>
  <sheetData>
    <row r="1" spans="1:16" ht="15" thickBot="1" x14ac:dyDescent="0.4">
      <c r="A1" s="254" t="s">
        <v>399</v>
      </c>
      <c r="B1" s="242"/>
      <c r="C1" s="242"/>
      <c r="D1" s="242"/>
      <c r="E1" s="72"/>
      <c r="F1" s="72"/>
      <c r="G1" s="72"/>
      <c r="H1" s="72"/>
      <c r="I1" s="72"/>
      <c r="J1" s="72"/>
      <c r="K1" s="72"/>
      <c r="L1" s="72"/>
    </row>
    <row r="2" spans="1:16" ht="33" customHeight="1" x14ac:dyDescent="0.35">
      <c r="A2" s="257" t="s">
        <v>400</v>
      </c>
      <c r="B2" s="257" t="s">
        <v>401</v>
      </c>
      <c r="C2" s="53" t="s">
        <v>402</v>
      </c>
      <c r="D2" s="257" t="s">
        <v>403</v>
      </c>
      <c r="E2" s="73"/>
      <c r="F2" s="73"/>
      <c r="G2" s="73"/>
      <c r="H2" s="73"/>
      <c r="I2" s="73"/>
      <c r="J2" s="73"/>
      <c r="K2" s="73"/>
      <c r="L2" s="73"/>
    </row>
    <row r="3" spans="1:16" ht="19.5" customHeight="1" thickBot="1" x14ac:dyDescent="0.4">
      <c r="A3" s="258"/>
      <c r="B3" s="258"/>
      <c r="C3" s="54" t="s">
        <v>404</v>
      </c>
      <c r="D3" s="258"/>
      <c r="E3" s="73"/>
      <c r="F3" s="73"/>
      <c r="G3" s="73"/>
      <c r="H3" s="73"/>
      <c r="I3" s="73"/>
      <c r="J3" s="73"/>
      <c r="K3" s="73"/>
      <c r="L3" s="73"/>
    </row>
    <row r="4" spans="1:16" ht="15" customHeight="1" thickBot="1" x14ac:dyDescent="0.4">
      <c r="A4" s="259" t="s">
        <v>405</v>
      </c>
      <c r="B4" s="59" t="s">
        <v>406</v>
      </c>
      <c r="C4" s="59" t="s">
        <v>407</v>
      </c>
      <c r="D4" s="60" t="s">
        <v>408</v>
      </c>
      <c r="E4" s="74"/>
      <c r="F4" s="74"/>
      <c r="G4" s="74"/>
      <c r="H4" s="74"/>
      <c r="I4" s="74"/>
      <c r="J4" s="74"/>
      <c r="K4" s="74"/>
      <c r="L4" s="74"/>
      <c r="M4" t="s">
        <v>120</v>
      </c>
      <c r="N4" t="s">
        <v>57</v>
      </c>
      <c r="O4">
        <v>100</v>
      </c>
      <c r="P4" t="str">
        <f t="shared" ref="P4:P12" si="0">+N4&amp;"
 "&amp;O4</f>
        <v>FUERTE
 100</v>
      </c>
    </row>
    <row r="5" spans="1:16" ht="15" customHeight="1" thickBot="1" x14ac:dyDescent="0.4">
      <c r="A5" s="260"/>
      <c r="B5" s="59" t="s">
        <v>409</v>
      </c>
      <c r="C5" s="59" t="s">
        <v>410</v>
      </c>
      <c r="D5" s="60" t="s">
        <v>411</v>
      </c>
      <c r="E5" s="74"/>
      <c r="F5" s="74"/>
      <c r="G5" s="74"/>
      <c r="H5" s="74"/>
      <c r="I5" s="74"/>
      <c r="J5" s="74"/>
      <c r="K5" s="74"/>
      <c r="L5" s="74"/>
      <c r="M5" t="s">
        <v>128</v>
      </c>
      <c r="N5" t="s">
        <v>51</v>
      </c>
      <c r="O5">
        <v>50</v>
      </c>
      <c r="P5" t="str">
        <f t="shared" si="0"/>
        <v>MODERADO
 50</v>
      </c>
    </row>
    <row r="6" spans="1:16" ht="15" customHeight="1" thickBot="1" x14ac:dyDescent="0.4">
      <c r="A6" s="261"/>
      <c r="B6" s="59" t="s">
        <v>412</v>
      </c>
      <c r="C6" s="59" t="s">
        <v>413</v>
      </c>
      <c r="D6" s="60" t="s">
        <v>411</v>
      </c>
      <c r="E6" s="74"/>
      <c r="F6" s="74"/>
      <c r="G6" s="74"/>
      <c r="H6" s="74"/>
      <c r="I6" s="74"/>
      <c r="J6" s="74"/>
      <c r="K6" s="74"/>
      <c r="L6" s="74"/>
      <c r="M6" t="s">
        <v>134</v>
      </c>
      <c r="N6" t="s">
        <v>68</v>
      </c>
      <c r="O6">
        <v>0</v>
      </c>
      <c r="P6" t="str">
        <f t="shared" si="0"/>
        <v>DÉBIL
 0</v>
      </c>
    </row>
    <row r="7" spans="1:16" ht="15" customHeight="1" thickBot="1" x14ac:dyDescent="0.4">
      <c r="A7" s="259" t="s">
        <v>414</v>
      </c>
      <c r="B7" s="59" t="s">
        <v>415</v>
      </c>
      <c r="C7" s="59" t="s">
        <v>416</v>
      </c>
      <c r="D7" s="60" t="s">
        <v>411</v>
      </c>
      <c r="E7" s="74"/>
      <c r="F7" s="74"/>
      <c r="G7" s="74"/>
      <c r="H7" s="74"/>
      <c r="I7" s="74"/>
      <c r="J7" s="74"/>
      <c r="K7" s="74"/>
      <c r="L7" s="74"/>
      <c r="M7" t="s">
        <v>140</v>
      </c>
      <c r="N7" t="s">
        <v>51</v>
      </c>
      <c r="O7">
        <v>50</v>
      </c>
      <c r="P7" t="str">
        <f t="shared" si="0"/>
        <v>MODERADO
 50</v>
      </c>
    </row>
    <row r="8" spans="1:16" ht="15" customHeight="1" thickBot="1" x14ac:dyDescent="0.4">
      <c r="A8" s="260"/>
      <c r="B8" s="59" t="s">
        <v>409</v>
      </c>
      <c r="C8" s="59" t="s">
        <v>417</v>
      </c>
      <c r="D8" s="60" t="s">
        <v>411</v>
      </c>
      <c r="E8" s="74"/>
      <c r="F8" s="74"/>
      <c r="G8" s="74"/>
      <c r="H8" s="74"/>
      <c r="I8" s="74"/>
      <c r="J8" s="74"/>
      <c r="K8" s="74"/>
      <c r="L8" s="74"/>
      <c r="M8" t="s">
        <v>144</v>
      </c>
      <c r="N8" t="s">
        <v>51</v>
      </c>
      <c r="O8">
        <v>50</v>
      </c>
      <c r="P8" t="str">
        <f t="shared" si="0"/>
        <v>MODERADO
 50</v>
      </c>
    </row>
    <row r="9" spans="1:16" ht="15" customHeight="1" thickBot="1" x14ac:dyDescent="0.4">
      <c r="A9" s="261"/>
      <c r="B9" s="59" t="s">
        <v>412</v>
      </c>
      <c r="C9" s="59" t="s">
        <v>418</v>
      </c>
      <c r="D9" s="60" t="s">
        <v>411</v>
      </c>
      <c r="E9" s="74"/>
      <c r="F9" s="74"/>
      <c r="G9" s="74"/>
      <c r="H9" s="74"/>
      <c r="I9" s="74"/>
      <c r="J9" s="74"/>
      <c r="K9" s="74"/>
      <c r="L9" s="74"/>
      <c r="M9" t="s">
        <v>148</v>
      </c>
      <c r="N9" t="s">
        <v>68</v>
      </c>
      <c r="O9">
        <v>0</v>
      </c>
      <c r="P9" t="str">
        <f t="shared" si="0"/>
        <v>DÉBIL
 0</v>
      </c>
    </row>
    <row r="10" spans="1:16" ht="15" customHeight="1" thickBot="1" x14ac:dyDescent="0.4">
      <c r="A10" s="141"/>
      <c r="B10" s="59" t="s">
        <v>415</v>
      </c>
      <c r="C10" s="59" t="s">
        <v>419</v>
      </c>
      <c r="D10" s="60" t="s">
        <v>411</v>
      </c>
      <c r="E10" s="74"/>
      <c r="F10" s="74"/>
      <c r="G10" s="74"/>
      <c r="H10" s="74"/>
      <c r="I10" s="74"/>
      <c r="J10" s="74"/>
      <c r="K10" s="74"/>
      <c r="L10" s="74"/>
      <c r="M10" t="s">
        <v>152</v>
      </c>
      <c r="N10" s="71" t="s">
        <v>68</v>
      </c>
      <c r="O10">
        <v>0</v>
      </c>
      <c r="P10" t="str">
        <f t="shared" si="0"/>
        <v>DÉBIL
 0</v>
      </c>
    </row>
    <row r="11" spans="1:16" ht="15" customHeight="1" thickBot="1" x14ac:dyDescent="0.4">
      <c r="A11" s="141" t="s">
        <v>420</v>
      </c>
      <c r="B11" s="59" t="s">
        <v>409</v>
      </c>
      <c r="C11" s="59" t="s">
        <v>421</v>
      </c>
      <c r="D11" s="60" t="s">
        <v>411</v>
      </c>
      <c r="E11" s="74"/>
      <c r="F11" s="74"/>
      <c r="G11" s="74"/>
      <c r="H11" s="74"/>
      <c r="I11" s="74"/>
      <c r="J11" s="74"/>
      <c r="K11" s="74"/>
      <c r="L11" s="74"/>
      <c r="M11" t="s">
        <v>156</v>
      </c>
      <c r="N11" s="71" t="s">
        <v>68</v>
      </c>
      <c r="O11">
        <v>0</v>
      </c>
      <c r="P11" t="str">
        <f t="shared" si="0"/>
        <v>DÉBIL
 0</v>
      </c>
    </row>
    <row r="12" spans="1:16" ht="15" customHeight="1" thickBot="1" x14ac:dyDescent="0.4">
      <c r="A12" s="61"/>
      <c r="B12" s="59" t="s">
        <v>412</v>
      </c>
      <c r="C12" s="59" t="s">
        <v>422</v>
      </c>
      <c r="D12" s="60" t="s">
        <v>411</v>
      </c>
      <c r="E12" s="74"/>
      <c r="F12" s="74"/>
      <c r="G12" s="74"/>
      <c r="H12" s="74"/>
      <c r="I12" s="74"/>
      <c r="J12" s="74"/>
      <c r="K12" s="74"/>
      <c r="L12" s="74"/>
      <c r="M12" t="s">
        <v>159</v>
      </c>
      <c r="N12" t="s">
        <v>68</v>
      </c>
      <c r="O12">
        <v>0</v>
      </c>
      <c r="P12" t="str">
        <f t="shared" si="0"/>
        <v>DÉBIL
 0</v>
      </c>
    </row>
    <row r="13" spans="1:16" ht="15" thickBot="1" x14ac:dyDescent="0.4">
      <c r="A13" s="62"/>
    </row>
    <row r="14" spans="1:16" ht="25.5" customHeight="1" thickBot="1" x14ac:dyDescent="0.4">
      <c r="A14" s="255" t="s">
        <v>423</v>
      </c>
      <c r="B14" s="256"/>
    </row>
    <row r="15" spans="1:16" ht="39" customHeight="1" thickBot="1" x14ac:dyDescent="0.4">
      <c r="A15" s="49" t="s">
        <v>57</v>
      </c>
      <c r="B15" s="59" t="s">
        <v>424</v>
      </c>
    </row>
    <row r="16" spans="1:16" ht="44.25" customHeight="1" thickBot="1" x14ac:dyDescent="0.4">
      <c r="A16" s="49" t="s">
        <v>51</v>
      </c>
      <c r="B16" s="59" t="s">
        <v>425</v>
      </c>
    </row>
    <row r="17" spans="1:2" ht="45.75" customHeight="1" thickBot="1" x14ac:dyDescent="0.4">
      <c r="A17" s="49" t="s">
        <v>68</v>
      </c>
      <c r="B17" s="59" t="s">
        <v>426</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SST</dc:creator>
  <cp:keywords/>
  <dc:description/>
  <cp:lastModifiedBy>Apoyo Control Interno ETITC</cp:lastModifiedBy>
  <cp:revision/>
  <dcterms:created xsi:type="dcterms:W3CDTF">2015-11-26T15:35:33Z</dcterms:created>
  <dcterms:modified xsi:type="dcterms:W3CDTF">2021-12-16T00:07:13Z</dcterms:modified>
  <cp:category/>
  <cp:contentStatus/>
</cp:coreProperties>
</file>