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autoCompressPictures="0"/>
  <mc:AlternateContent xmlns:mc="http://schemas.openxmlformats.org/markup-compatibility/2006">
    <mc:Choice Requires="x15">
      <x15ac:absPath xmlns:x15ac="http://schemas.microsoft.com/office/spreadsheetml/2010/11/ac" url="https://itceduco-my.sharepoint.com/personal/estadistica_itc_edu_co/Documents/D.F.P.G/2021/21. Riesgos/Seguimiento 2º línea de defensa/"/>
    </mc:Choice>
  </mc:AlternateContent>
  <xr:revisionPtr revIDLastSave="248" documentId="8_{941D0F8D-FFE6-4D97-B79A-2EF6C2D42EA2}" xr6:coauthVersionLast="47" xr6:coauthVersionMax="47" xr10:uidLastSave="{A40CA145-E2FC-483F-8DAD-45D39B9C0AA3}"/>
  <bookViews>
    <workbookView xWindow="-108" yWindow="-108" windowWidth="23256" windowHeight="12576" tabRatio="867" xr2:uid="{00000000-000D-0000-FFFF-FFFF00000000}"/>
  </bookViews>
  <sheets>
    <sheet name="MAPA DE RIESGOS" sheetId="1" r:id="rId1"/>
    <sheet name="TIPO DE RIESGO" sheetId="10" r:id="rId2"/>
    <sheet name="VALORACIÓN RIESGOS" sheetId="3" r:id="rId3"/>
    <sheet name="TIPO DE CONTROL" sheetId="6" r:id="rId4"/>
    <sheet name="OPCIÓN DE TRAT" sheetId="7" r:id="rId5"/>
    <sheet name="DISEÑO CONTROL" sheetId="4" r:id="rId6"/>
    <sheet name="EJECUCIÓN CONTROL" sheetId="5" r:id="rId7"/>
    <sheet name="SOLIDEZ" sheetId="8" r:id="rId8"/>
    <sheet name="RIESGO RESIDUAL"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9" i="1" l="1"/>
  <c r="W9" i="1"/>
  <c r="H9" i="1"/>
  <c r="B55" i="4"/>
  <c r="B54" i="4"/>
  <c r="B53" i="4"/>
  <c r="E73" i="4"/>
  <c r="W11" i="1"/>
  <c r="W12" i="1"/>
  <c r="B81" i="4"/>
  <c r="B80" i="4"/>
  <c r="E100" i="4"/>
  <c r="B29" i="4"/>
  <c r="B28" i="4"/>
  <c r="B27" i="4"/>
  <c r="B3" i="4"/>
  <c r="B2" i="4"/>
  <c r="B1" i="4"/>
  <c r="W10" i="1"/>
  <c r="W8" i="1"/>
  <c r="P12" i="8"/>
  <c r="P11" i="8"/>
  <c r="P10" i="8"/>
  <c r="P9" i="8"/>
  <c r="P8" i="8"/>
  <c r="P7" i="8"/>
  <c r="P6" i="8"/>
  <c r="P5" i="8"/>
  <c r="P4" i="8"/>
  <c r="D163" i="1"/>
  <c r="D162" i="1"/>
  <c r="D161" i="1"/>
  <c r="D160" i="1"/>
  <c r="D159" i="1"/>
  <c r="D158" i="1"/>
  <c r="D157" i="1"/>
  <c r="D156" i="1"/>
  <c r="D155" i="1"/>
  <c r="D154" i="1"/>
  <c r="D153" i="1"/>
  <c r="D152" i="1"/>
  <c r="D151" i="1"/>
  <c r="D150" i="1"/>
  <c r="D149" i="1"/>
  <c r="D148" i="1"/>
  <c r="D147" i="1"/>
  <c r="D146" i="1"/>
  <c r="D145" i="1"/>
  <c r="D144" i="1"/>
  <c r="D143" i="1"/>
  <c r="D142" i="1"/>
  <c r="D141" i="1"/>
  <c r="D140" i="1"/>
  <c r="D139" i="1"/>
  <c r="AC12" i="1"/>
  <c r="AC11" i="1"/>
  <c r="H10" i="1"/>
  <c r="H11" i="1"/>
  <c r="H12" i="1"/>
  <c r="H8" i="1"/>
  <c r="AC10" i="1"/>
  <c r="AC8" i="1"/>
  <c r="E47" i="4"/>
  <c r="E21" i="4"/>
  <c r="H31" i="3"/>
  <c r="H15" i="1"/>
  <c r="H160" i="1"/>
  <c r="H161" i="1"/>
</calcChain>
</file>

<file path=xl/sharedStrings.xml><?xml version="1.0" encoding="utf-8"?>
<sst xmlns="http://schemas.openxmlformats.org/spreadsheetml/2006/main" count="818" uniqueCount="412">
  <si>
    <t>Escuela Tecnológica
Instituto Técnico Central</t>
  </si>
  <si>
    <t>CÓDIGO:   GDC-FO-09</t>
  </si>
  <si>
    <t>VERSIÓN:  6</t>
  </si>
  <si>
    <t>VIGENCIA: MARZO 6 DE 2020</t>
  </si>
  <si>
    <t>PÁGINA:    1 de 1</t>
  </si>
  <si>
    <t>R</t>
  </si>
  <si>
    <t>IDENTIFICACIÓN DEL RIESGO</t>
  </si>
  <si>
    <t>VALORACIÓN RIESGO INHERENTE</t>
  </si>
  <si>
    <t>ACTIVO DE INFORMACIÓN AFECTADO</t>
  </si>
  <si>
    <t>CRITERIO AFECTADO</t>
  </si>
  <si>
    <t>CAUSAS / VULNERABILIDAD</t>
  </si>
  <si>
    <t>CONSECUENCIAS</t>
  </si>
  <si>
    <t>TIPO DE CONTROLES</t>
  </si>
  <si>
    <t xml:space="preserve"> OPCIÓN DE TRATAMIENTO O MANEJO</t>
  </si>
  <si>
    <t>ACTIVIDAD DE CONTROL</t>
  </si>
  <si>
    <t>DISEÑO DEL CONTROL</t>
  </si>
  <si>
    <t>EJECUCIÓN DEL CONTROL</t>
  </si>
  <si>
    <t>SOLIDEZ INDIVIDUAL DEL CONTROL</t>
  </si>
  <si>
    <t>SOLIDEZ DEL CONJUNTO DE CONTROLES (Promedio aritmético de solidez individual)</t>
  </si>
  <si>
    <t>CONTROLES AYUDAN A DISMINUIR LA PROBABILIDAD</t>
  </si>
  <si>
    <t>CONTROLES AYUDAN A DISMINUIR EL IMPACTO</t>
  </si>
  <si>
    <t>VALORACIÓN RIESGO RESIDUAL</t>
  </si>
  <si>
    <t>SOPORTE DEL CONTROL</t>
  </si>
  <si>
    <t>RESPONSABLE DEL CONTROL</t>
  </si>
  <si>
    <t>TIEMPO</t>
  </si>
  <si>
    <t>INDICADOR 
Eficacia
Efectividad</t>
  </si>
  <si>
    <t>PRIMERA LINEA (Abril)</t>
  </si>
  <si>
    <t xml:space="preserve">SEGUNDA LÍNEA (Julio-Agosto) </t>
  </si>
  <si>
    <t>TERCERA LÍNEA (Noviembre)</t>
  </si>
  <si>
    <t>PROCESO</t>
  </si>
  <si>
    <t>OBJETIVO DEL PROCESO</t>
  </si>
  <si>
    <t>FACTOR QUE GENERA EL RIESGO</t>
  </si>
  <si>
    <t>DESCRIPCIÓN DEL RIESGO</t>
  </si>
  <si>
    <t>TIPO DE RIESGO</t>
  </si>
  <si>
    <t>PROBABILIDAD</t>
  </si>
  <si>
    <t>IMPACTO</t>
  </si>
  <si>
    <t>RIESGO INHERENTE</t>
  </si>
  <si>
    <t>HARDWARE</t>
  </si>
  <si>
    <t>SOFTWARE</t>
  </si>
  <si>
    <t>SERVICIOS</t>
  </si>
  <si>
    <t>DOCUMENTAL</t>
  </si>
  <si>
    <t>CONFIDENCIALIDAD</t>
  </si>
  <si>
    <t>INTEGRIDAD</t>
  </si>
  <si>
    <t>DISP0NIBILIDAD</t>
  </si>
  <si>
    <t>RIESGO RESIDUAL</t>
  </si>
  <si>
    <t>ESTADO DEL CONTROL</t>
  </si>
  <si>
    <t>OBSERVACIONES AL SEGUIMIENTO REALIZADO</t>
  </si>
  <si>
    <t>Gestionar, registrar, ejecutar, controlar y soportar el manejo de los recursos financieros de la ETITC mediante el uso de herramientas e instrumentos</t>
  </si>
  <si>
    <t>Financiero</t>
  </si>
  <si>
    <t>POSIBLE</t>
  </si>
  <si>
    <t>MODERADO</t>
  </si>
  <si>
    <t>X</t>
  </si>
  <si>
    <t>Preventivo</t>
  </si>
  <si>
    <t>Reducir el riesgo</t>
  </si>
  <si>
    <t>FUERTE</t>
  </si>
  <si>
    <t>DIRECTAMENTE</t>
  </si>
  <si>
    <t>IMPROBABLE</t>
  </si>
  <si>
    <t>MENOR</t>
  </si>
  <si>
    <t>Información</t>
  </si>
  <si>
    <t>Seguridad Digital</t>
  </si>
  <si>
    <t>RARA VEZ</t>
  </si>
  <si>
    <t>Todos los integrantes del proceso</t>
  </si>
  <si>
    <t>Permanente</t>
  </si>
  <si>
    <t>Ambiental</t>
  </si>
  <si>
    <t>INSIGNIFICANTE</t>
  </si>
  <si>
    <t>SST</t>
  </si>
  <si>
    <t>DÉBIL</t>
  </si>
  <si>
    <t>Fecha:</t>
  </si>
  <si>
    <r>
      <rPr>
        <b/>
        <sz val="12"/>
        <rFont val="Arial"/>
        <family val="2"/>
      </rPr>
      <t>LIDER DEL PROCESO:</t>
    </r>
    <r>
      <rPr>
        <sz val="12"/>
        <rFont val="Arial"/>
        <family val="2"/>
      </rPr>
      <t xml:space="preserve"> </t>
    </r>
  </si>
  <si>
    <t>CLASIF. DE CONFIDENCIALIDAD</t>
  </si>
  <si>
    <t>IPB</t>
  </si>
  <si>
    <t>CLASIF. DE INTEGRIDAD</t>
  </si>
  <si>
    <t>A</t>
  </si>
  <si>
    <t>CLASIF. DE DISPONIBILIDAD</t>
  </si>
  <si>
    <t>CASI SEGURO</t>
  </si>
  <si>
    <t>ALTO</t>
  </si>
  <si>
    <t>EXTREMO</t>
  </si>
  <si>
    <t>MAYOR</t>
  </si>
  <si>
    <t>CATASTRÓFICO</t>
  </si>
  <si>
    <t>PROBABLE</t>
  </si>
  <si>
    <t>BAJO</t>
  </si>
  <si>
    <t>Aceptar el riesgo</t>
  </si>
  <si>
    <t>Fuerte + Fuerte = FUERTE (100)</t>
  </si>
  <si>
    <t>Fuerte + Fuerte</t>
  </si>
  <si>
    <t>FUERTEFUERTE</t>
  </si>
  <si>
    <t>FUERTE
 100</t>
  </si>
  <si>
    <t>Directamente</t>
  </si>
  <si>
    <t>Corrupción</t>
  </si>
  <si>
    <t>Detectivo</t>
  </si>
  <si>
    <t>Compartir el riesgo</t>
  </si>
  <si>
    <t>Fuerte + Moderado = MODERADO (50)</t>
  </si>
  <si>
    <t>Fuerte + Moderado</t>
  </si>
  <si>
    <t>FUERTEMODERADO</t>
  </si>
  <si>
    <t>MODERADO
 50</t>
  </si>
  <si>
    <t>Indirectamente</t>
  </si>
  <si>
    <t>Cumplimiento</t>
  </si>
  <si>
    <t>Evitar el riesgo</t>
  </si>
  <si>
    <t>Fuerte + Débil = DÉBIL (0)</t>
  </si>
  <si>
    <t>Fuerte + Débil</t>
  </si>
  <si>
    <t>FUERTEDÉBIL</t>
  </si>
  <si>
    <t>DÉBIL
 0</t>
  </si>
  <si>
    <t>No disminuye</t>
  </si>
  <si>
    <t>Estratégico</t>
  </si>
  <si>
    <t>Moderado + Fuerte = MODERADO (50)</t>
  </si>
  <si>
    <t>Moderado + Fuerte</t>
  </si>
  <si>
    <t>MODERADOFUERTE</t>
  </si>
  <si>
    <t>Moderado + Moderado = MODERADO (50)</t>
  </si>
  <si>
    <t>Moderado + Moderado</t>
  </si>
  <si>
    <t>MODERADOMODERADO</t>
  </si>
  <si>
    <t>Imagen</t>
  </si>
  <si>
    <t>Moderado + Débil = DÉBIL (0)</t>
  </si>
  <si>
    <t>Moderado + Débil</t>
  </si>
  <si>
    <t>MODERADODÉBIL</t>
  </si>
  <si>
    <t>Operativo</t>
  </si>
  <si>
    <t>Débil + Fuerte = DÉBIL (0)</t>
  </si>
  <si>
    <t>Débil + Fuerte</t>
  </si>
  <si>
    <t>DÉBILFUERTE</t>
  </si>
  <si>
    <t>Débil + Moderado = DÉBIL (0)</t>
  </si>
  <si>
    <t>Valoración</t>
  </si>
  <si>
    <t>Débil + Moderado</t>
  </si>
  <si>
    <t>DÉBILMODERADO</t>
  </si>
  <si>
    <t>Débil + Débil = DÉBIL (0)</t>
  </si>
  <si>
    <t>Débil + Débil</t>
  </si>
  <si>
    <t>DÉBILDÉBIL</t>
  </si>
  <si>
    <t>Tecnológico</t>
  </si>
  <si>
    <t>TIPOLOGÍA DE LOS RIESGOS</t>
  </si>
  <si>
    <r>
      <t xml:space="preserve">Riesgos estratégicos: </t>
    </r>
    <r>
      <rPr>
        <sz val="9"/>
        <color rgb="FF000000"/>
        <rFont val="Arial"/>
        <family val="2"/>
      </rPr>
      <t>posibilidad de ocurrencia de eventos que afecten los objetivos estratégicos de la organización pública y por tanto impactan toda la entidad.</t>
    </r>
  </si>
  <si>
    <r>
      <t xml:space="preserve">Riesgo de imagen o reputacional: </t>
    </r>
    <r>
      <rPr>
        <sz val="9"/>
        <color rgb="FF000000"/>
        <rFont val="Arial"/>
        <family val="2"/>
      </rPr>
      <t>posibilidad de ocurrencia de un evento que afecte la imagen, buen nombre o reputación de una organización ante sus clientes y partes interesadas.</t>
    </r>
  </si>
  <si>
    <r>
      <t xml:space="preserve">Riesgos operativos: </t>
    </r>
    <r>
      <rPr>
        <sz val="9"/>
        <color rgb="FF000000"/>
        <rFont val="Arial"/>
        <family val="2"/>
      </rPr>
      <t>posibilidad de ocurrencia de eventos que afecten los procesos misionales de la entidad.</t>
    </r>
  </si>
  <si>
    <r>
      <t xml:space="preserve">Riesgos de corrupción: </t>
    </r>
    <r>
      <rPr>
        <sz val="9"/>
        <color rgb="FF000000"/>
        <rFont val="Arial"/>
        <family val="2"/>
      </rPr>
      <t>posibilidad de que, por acción u omisión, se use el poder para desviar la gestión de lo público hacia un beneficio privado.</t>
    </r>
  </si>
  <si>
    <r>
      <t xml:space="preserve">Riesgos financieros: </t>
    </r>
    <r>
      <rPr>
        <sz val="9"/>
        <color rgb="FF000000"/>
        <rFont val="Arial"/>
        <family val="2"/>
      </rPr>
      <t>posibilidad de ocurrencia de eventos que afecten los estados financieros y todas aquellas áreas involucradas con el proceso financiero como presupuesto, tesorería, contabilidad, cartera, central de cuentas, costos, etc</t>
    </r>
  </si>
  <si>
    <r>
      <t xml:space="preserve">Riesgos de seguridad digital: </t>
    </r>
    <r>
      <rPr>
        <sz val="9"/>
        <color rgb="FF000000"/>
        <rFont val="Arial"/>
        <family val="2"/>
      </rPr>
      <t>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</si>
  <si>
    <r>
      <t xml:space="preserve">Riesgos tecnológicos: </t>
    </r>
    <r>
      <rPr>
        <sz val="9"/>
        <color rgb="FF000000"/>
        <rFont val="Arial"/>
        <family val="2"/>
      </rPr>
      <t>posibilidad de ocurrencia de eventos que afecten la totalidad o parte de la infraestructura tecnológica (hardware, software, redes, etc.) de una entidad.</t>
    </r>
  </si>
  <si>
    <r>
      <t xml:space="preserve">Riesgo de seguridad y salud en el trabajo: </t>
    </r>
    <r>
      <rPr>
        <sz val="9"/>
        <color rgb="FF000000"/>
        <rFont val="Arial"/>
        <family val="2"/>
      </rPr>
      <t>probabilidad de que se materialice el peligro; es decir, que le genere daño a las personas, bienes o al entorno. </t>
    </r>
  </si>
  <si>
    <r>
      <t xml:space="preserve">Riesgos de cumplimiento: </t>
    </r>
    <r>
      <rPr>
        <sz val="9"/>
        <color rgb="FF000000"/>
        <rFont val="Arial"/>
        <family val="2"/>
      </rPr>
      <t>posibilidad de ocurrencia de eventos que afecten la situación jurídica o contractual de la organización debido a su incumplimiento o desacato a la normatividad legal y las obligaciones contractuales.</t>
    </r>
  </si>
  <si>
    <r>
      <t xml:space="preserve">Riesgo ambiental: </t>
    </r>
    <r>
      <rPr>
        <sz val="9"/>
        <color rgb="FF000000"/>
        <rFont val="Arial"/>
        <family val="2"/>
      </rPr>
      <t>probabilidad de que un evento ambiental sea un efecto potencialmennte adverso afectando fauna y flora, salud humana, prosperidad cultural y social, recursos naturales, la energía y el clima.</t>
    </r>
  </si>
  <si>
    <t>TABLA DE VALORACIÓN DE PROBABILIDAD</t>
  </si>
  <si>
    <t>NIVEL</t>
  </si>
  <si>
    <t>DESCRIPTOR</t>
  </si>
  <si>
    <t>DESCRIPCIÓN</t>
  </si>
  <si>
    <t>FRECUENCIA</t>
  </si>
  <si>
    <t>Rara vez</t>
  </si>
  <si>
    <t>El evento puede ocurrir solo en circunstancias excepcionales (poco comunes o anormales)</t>
  </si>
  <si>
    <t>No se ha presentado en los últimos 5 años.</t>
  </si>
  <si>
    <t>Improbable</t>
  </si>
  <si>
    <t>El evento podría ocurrir en algún momento</t>
  </si>
  <si>
    <t>Al menos una vez en los últimos 5 años.</t>
  </si>
  <si>
    <t>Posible</t>
  </si>
  <si>
    <t>Al menos una vez en los últimos 2 años.</t>
  </si>
  <si>
    <t>Probable</t>
  </si>
  <si>
    <t>Es viable que el evento ocurra en la mayoría de las circunstancias</t>
  </si>
  <si>
    <t>Al menos una vez en el último año.</t>
  </si>
  <si>
    <t>Casi seguro</t>
  </si>
  <si>
    <t>Se espera que el evento ocurra en la mayoría de las circunstancias</t>
  </si>
  <si>
    <t>Más de una vez al año.</t>
  </si>
  <si>
    <t>TABLA DE VALORACIÓN DE IMPACTO RIESGOS DE GESTIÓN</t>
  </si>
  <si>
    <t>TABLA DE VALORACIÓN DE IMPACTO RIESGOS DE CORRUPCIÓN</t>
  </si>
  <si>
    <t>IMPACTO CUANTITATIVO</t>
  </si>
  <si>
    <t>IMPACTO CUALITATIVO</t>
  </si>
  <si>
    <t>Preguntas para determinar impacto en los riesgos de corrupción</t>
  </si>
  <si>
    <t xml:space="preserve">RESPUESTA </t>
  </si>
  <si>
    <t>Insignificante</t>
  </si>
  <si>
    <t>Impacto que afecte la ejecución presupuestal en un valor ≥0,5%.</t>
  </si>
  <si>
    <t>No hay interrupción de las operaciones de la Escuela.</t>
  </si>
  <si>
    <t>N°</t>
  </si>
  <si>
    <t>Pregunta: Si el riesgo de corrupción se materializa podría…</t>
  </si>
  <si>
    <t>Si (*)</t>
  </si>
  <si>
    <t>No (*)</t>
  </si>
  <si>
    <t>Pérdida de cobertura en la prestación de los servicios de la Escuela ≥1%.</t>
  </si>
  <si>
    <t>No se generan sanciones económicas o adminsitrativas.</t>
  </si>
  <si>
    <t>¿Afectar al grupo de funcionarios del proceso?</t>
  </si>
  <si>
    <t>Pago de indemnizaciones a terceros por acciones legales que pueden afectar el presupuesto total de la Escuela en un valor ≥0,5%.</t>
  </si>
  <si>
    <t>No se afecta la imagen institucional de forma significativa.</t>
  </si>
  <si>
    <t>¿Afectar el cumplimiento de metas y objetivos de la dependencia?</t>
  </si>
  <si>
    <t>Pago de sanciones económicas por incumplimiento en la normatividad aplicable ante un ente regulador, las cuales afectan en un valor ≥0,5% del presupuesto general de la Escuela.</t>
  </si>
  <si>
    <t>Sin afectación de la integridad.</t>
  </si>
  <si>
    <t>¿Afectar el cumplimiento de misión de la institución?</t>
  </si>
  <si>
    <t>Afectación ≥ al 1% de la población.</t>
  </si>
  <si>
    <t>Sin afectación de la disponibilidad.</t>
  </si>
  <si>
    <t>¿Afectar el cumplimiento de la misión del sector al que pertenece la institución?</t>
  </si>
  <si>
    <t>No hay afectación medioambiental.</t>
  </si>
  <si>
    <t>Sin afectación de la confidencialidad.</t>
  </si>
  <si>
    <t>¿Generar pérdida de confianza de la institución, afectando su reputación?</t>
  </si>
  <si>
    <t>Menor</t>
  </si>
  <si>
    <t>Impacto que afecte la ejecución presupuestal en un valor ≥1%.</t>
  </si>
  <si>
    <t>Interrupción de las operaciones de la Escuela por algunas horas.</t>
  </si>
  <si>
    <t>¿Generar pérdida de recursos económicos?</t>
  </si>
  <si>
    <t>Pérdida de cobertura en la prestación de los servicios de la Escuela ≥5%.</t>
  </si>
  <si>
    <t>Reclamaciones o quejas de los usuarios que implican investigaciones internas disciplinarias.</t>
  </si>
  <si>
    <t>¿Afectar la generación de los productos o la prestación de los servicios?</t>
  </si>
  <si>
    <t>Pago de indemnizaciones a terceros por acciones legales que pueden afectar el presupuesto total de la Escuela en un valor ≥1%.</t>
  </si>
  <si>
    <t>Imagen institucional afectada localmente por retrasos en la prestación del servicio a los usuarios o ciudadanos.</t>
  </si>
  <si>
    <t>¿Dar lugar al detrimento de calidad de vida de la comunidad por la pérdida del bien o servicios o los recursos públicos?</t>
  </si>
  <si>
    <t>Pago de sanciones económicas por incumplimiento en la normatividad aplicable ante un ente regulador, las cuales afectan en un valor ≥1%del presupuesto general de la Escuela.</t>
  </si>
  <si>
    <t>Afectación leve de la integridad.</t>
  </si>
  <si>
    <t>¿Generar pérdida de información de la institución?</t>
  </si>
  <si>
    <t>Afectación ≥ al 5% de la población.</t>
  </si>
  <si>
    <t>Afectación leve de la disponibilidad.</t>
  </si>
  <si>
    <t>¿Generar intervención de los órganos de control, de la Fiscalía u otro ente?</t>
  </si>
  <si>
    <t>Afectación leve de la confidencialidad.</t>
  </si>
  <si>
    <t>¿Dar lugar a procesos sancionatorios?</t>
  </si>
  <si>
    <t>Moderado</t>
  </si>
  <si>
    <t>Impacto que afecte la ejecución presupuestal en un valor ≥5%.</t>
  </si>
  <si>
    <t>Interrupción de las operaciones de la Escuela por un (1) día.</t>
  </si>
  <si>
    <t>¿Dar lugar a procesos disciplinarios?</t>
  </si>
  <si>
    <t>Pérdida de cobertura en la prestación de los servicios de la Escuela ≥10%.</t>
  </si>
  <si>
    <t>Reclamaciones o quejas de los usuarios que podrían implicar una denuncia ante los entes reguladores o una demanda de largo alcance para la Escuela.</t>
  </si>
  <si>
    <t>¿Dar lugar a procesos fiscales?</t>
  </si>
  <si>
    <t>Pago de indemnizaciones a terceros por acciones legales que pueden afectar el presupuesto total de la Escuela en un valor ≥5%.</t>
  </si>
  <si>
    <t>Inoportunidad en la información ocasionando retrasos en la atención a los usuarios.</t>
  </si>
  <si>
    <t>¿Dar lugar a procesos penales?</t>
  </si>
  <si>
    <t>Pago de sanciones económicas por incumplimiento en la normatividad aplicable ante un ente regulador, las cuales afectan en un valor ≥5% del presupuesto general de la Escuela.</t>
  </si>
  <si>
    <t>Reproceso de actividades y aumento de carga operativa.</t>
  </si>
  <si>
    <t>¿Generar pérdida de credibilidad del sector?</t>
  </si>
  <si>
    <t>Afectación ≥ al 10% de la población.</t>
  </si>
  <si>
    <t>Imagen institucional afectada en el orden nacional o regional por retrasos en la prestación del servicio a los usuarios o ciudadanos.</t>
  </si>
  <si>
    <t>¿Ocasionar lesiones físicas o pérdida de vidas humanas?</t>
  </si>
  <si>
    <t>Afectación leve del medio ambiente, requiere de ≥ 4 semanas de recuperación.</t>
  </si>
  <si>
    <t>Investigaciones penales, fiscales o disciplinarias.</t>
  </si>
  <si>
    <t>¿Afectar la imagen regional?</t>
  </si>
  <si>
    <t>Afectación moderada de la integridad de la información debido al desinterés particular de los empleados y terceros.</t>
  </si>
  <si>
    <t>¿Afectar la imagen nacional?</t>
  </si>
  <si>
    <t>Afectación moderada de la disponibilidad de la información debido al desinterés particular de los empleados y terceros.</t>
  </si>
  <si>
    <t>¿Generar daño ambiental?</t>
  </si>
  <si>
    <t>Afectación moderada de la confidencialidad de la información debido al desinterés particular de los empleados y terceros.</t>
  </si>
  <si>
    <t xml:space="preserve">Total preguntas afirmativas: </t>
  </si>
  <si>
    <t>Mayor</t>
  </si>
  <si>
    <t>Impacto que afecte la ejecución presupuestal en un valor ≥20%.</t>
  </si>
  <si>
    <t>Interrupción de las operaciones de la Escuela por más de dos (2) días.</t>
  </si>
  <si>
    <t>* marcar con uno (1) en lugar de equis (X)</t>
  </si>
  <si>
    <t>Pérdida de cobertura en la prestación de los servicios de la Escuela ≥20%.</t>
  </si>
  <si>
    <t>Pérdida de Información crítica para la Escuela que no se puede recuperar.</t>
  </si>
  <si>
    <t>Pago de indemnizaciones a terceros por acciones legales que pueden afectar el presupuesto total de la Escuela en un valor ≥20%.</t>
  </si>
  <si>
    <t>Sanción por parte del ente de control u otro ente regulador.</t>
  </si>
  <si>
    <t>Pago de sanciones económicas por incumplimiento en la normatividad aplicable ante un ente regulador, las cuales afectan en un valor ≥20% del presupuesto general de la Escuela.</t>
  </si>
  <si>
    <t>Incumplimiento en las metas y objetivos institucionales afectando el cumplimiento de las metas de gobierno.</t>
  </si>
  <si>
    <t>Responder afirmativamente de UNA a CINCO pregunta(s) genera un impacto moderado.</t>
  </si>
  <si>
    <t>Afectación ≥ al 20% de la población.</t>
  </si>
  <si>
    <t>Imagen institucional afectada en el orden nacional o regional por incumplimiento en la prestación del servicio a los usuarios o ciudadanos.</t>
  </si>
  <si>
    <t>Responder afirmativamente de SEIS a ONCE preguntas genera un impacto mayor.</t>
  </si>
  <si>
    <t>Afectación importante del medio ambiente, requiere de ≥ 3 meses de recuperación.</t>
  </si>
  <si>
    <t>Afectación grave de la integridad de la información debido al desinterés particular de los empleados y terceros.</t>
  </si>
  <si>
    <t>Responder afirmativamente de DOCE a DIECINUEVE preguntas genera un impacto catastrófico.</t>
  </si>
  <si>
    <t>Afectación grave de la disponibilidad de la información debido al desinterés particular de los empleados y terceros.</t>
  </si>
  <si>
    <t>Afectación grave de la confidencialidad de la información debido al desinterés particular de los empleados y terceros.</t>
  </si>
  <si>
    <t>Genera medianas consecuencias sobre la entidad</t>
  </si>
  <si>
    <t>Catastrófico</t>
  </si>
  <si>
    <t>Impacto que afecte la ejecución presupuestal en un valor ≥50%.</t>
  </si>
  <si>
    <t>Interrupción de las operaciones de la Escuela por más de cinco (5) días.</t>
  </si>
  <si>
    <t>Genera altas consecuencias sobre la entidad.</t>
  </si>
  <si>
    <t>Pérdida de cobertura en la prestación de los servicios de la Escuela ≥50%.</t>
  </si>
  <si>
    <t>Intervención por parte de un ente de control u otro ente regulador.</t>
  </si>
  <si>
    <t>Genera consecuencias desastrosas para la entidad</t>
  </si>
  <si>
    <t>Pago de indemnizaciones a terceros por acciones legales que pueden afectar el presupuesto total de la Escuela en un valor ≥50%.</t>
  </si>
  <si>
    <t>Pago de sanciones económicas por incumplimiento en la normatividad aplicable ante un ente regulador, las cuales afectan en un valor ≥50% del presupuesto general de la Escuela.</t>
  </si>
  <si>
    <t>Incumplimiento en las metas y objetivos institucionales afectando de forma grave la ejecución presupuestal.</t>
  </si>
  <si>
    <t>Afectación ≥ al 50% de la población.</t>
  </si>
  <si>
    <t>Imagen institucional afectada en el orden nacional o regional por actos o hechos de corrupción comprobados.</t>
  </si>
  <si>
    <t>Afectación importante del medio ambiente, requiere de ≥ 1 año de recuperación</t>
  </si>
  <si>
    <t>Afectación muy grave de la integridad de la información debido al desinterés particular de los empleados y terceros.</t>
  </si>
  <si>
    <t>Afectación muy grave de la disponibilidad de la información debido al desinterés particular de los empleados y terceros.</t>
  </si>
  <si>
    <t>Afectación muy grave de la confidencialidad de la información debido al desinterés particular de los empleados y terceros.</t>
  </si>
  <si>
    <t>CLASIFICACIÓNDE LAS ACTIVIDADES DE CONTROL</t>
  </si>
  <si>
    <t>EJEMPLO</t>
  </si>
  <si>
    <t>CONTROLES PREVENTIVOS</t>
  </si>
  <si>
    <t>Controles que están diseñados para evitar un evento no deseado en el momento en que se produce. Este tipo de controles intentan evitar la ocurrencia de los riesgos que puedan afectar el cumplimiento de los objetivos.</t>
  </si>
  <si>
    <t>Revisión al cumplimiento de los requisitos contractuales en el proceso de selección del contratista o proveedor.</t>
  </si>
  <si>
    <t>CONTROLES DETECTIVOS</t>
  </si>
  <si>
    <t>Controles que están diseñados para identificar un evento o resultado no previsto después de que se haya producido. Buscan detectar la situación no deseada para que se corrija y se tomen las acciones correspondientes.</t>
  </si>
  <si>
    <t>Realizar una conciliación bancaria para verificar que los saldos en libros corresponden con los saldos en bancos.</t>
  </si>
  <si>
    <t>TRATAMIENTO DEL RIESGO</t>
  </si>
  <si>
    <t>ACEPTAR EL RIESGO</t>
  </si>
  <si>
    <t>No se adopta ninguna medida que afecte la probabilidad o el impacto del riesgo. (Ningún riesgo de corrupción podrá ser aceptado).</t>
  </si>
  <si>
    <t>COMPARTIR O TRANSFERIR EL RIESGO</t>
  </si>
  <si>
    <t>Se reduce la probabilidad o el impacto del riesgo transfiriendo o compartiendo una parte de este. Los riesgos de corrupción se pueden compartir pero no se puede transferir su responsabilidad.</t>
  </si>
  <si>
    <t>EVITAR EL RIESGO</t>
  </si>
  <si>
    <t>Se abandonan las actividades que dan lugar al riesgo, es decir, no iniciar o no continuar con la actividad que lo provoca.</t>
  </si>
  <si>
    <t>REDUCIR EL RIESGO</t>
  </si>
  <si>
    <t>Se adoptan medidas para reducir la probabilidad o el impacto del riesgo, o ambos; por lo general conlleva a la implementación de controles.</t>
  </si>
  <si>
    <t>RIESGO 1</t>
  </si>
  <si>
    <t>CAUSA 1</t>
  </si>
  <si>
    <t>CONTROL 1</t>
  </si>
  <si>
    <t>CRITERIO DE EVALUACIÓN</t>
  </si>
  <si>
    <t>ASPECTOS A EVALUAR EN EL DISEÑO DEL CONTRO</t>
  </si>
  <si>
    <t>OPCIONES DE RESPUESTA</t>
  </si>
  <si>
    <t>PESO EN LA EVALUACIÓN DEL DISEÑO DEL CONTROL</t>
  </si>
  <si>
    <t>RESULTADO</t>
  </si>
  <si>
    <t>1. Responsable</t>
  </si>
  <si>
    <t>¿Existe un responsable asignado a la ejecución del control ?</t>
  </si>
  <si>
    <t xml:space="preserve">Asignado </t>
  </si>
  <si>
    <t>No Asignado</t>
  </si>
  <si>
    <t>¿El responsable tiene la autoridad y adecuada segregación de funciones en la ejecución del control?</t>
  </si>
  <si>
    <t xml:space="preserve">Adecuado </t>
  </si>
  <si>
    <t>Inadecuado</t>
  </si>
  <si>
    <t>2. Periodicidad</t>
  </si>
  <si>
    <t xml:space="preserve">¿ La oportunidad en que se ejecuta el control ayuda a prevenir la mitigación del riesgo o a detectar la materialización del riesgo de manera oportuna? </t>
  </si>
  <si>
    <t xml:space="preserve">Oportuna </t>
  </si>
  <si>
    <t>Inoportuna</t>
  </si>
  <si>
    <t xml:space="preserve">3. Propósito. </t>
  </si>
  <si>
    <t xml:space="preserve">¿Las actividades que se desarrollan en el control realmente buscan por si sola prevenir o detectar las causas que pueden dar origen al riesgo, ejemplo Verificar, Validar Cotejar, Comparar, Revisar, etc.? </t>
  </si>
  <si>
    <t xml:space="preserve">Prevenir Detectar </t>
  </si>
  <si>
    <t>No es un Control</t>
  </si>
  <si>
    <t xml:space="preserve">4. Cómo se realiza la actividad de control. </t>
  </si>
  <si>
    <t xml:space="preserve">¿La fuente de información que se utiliza en el desarrollo del control es información confiable que permita mitigar el riesgo?. </t>
  </si>
  <si>
    <t xml:space="preserve">Confiable </t>
  </si>
  <si>
    <t>No Confiable</t>
  </si>
  <si>
    <t>5. Qué pasa con las observaciones o desviaciones</t>
  </si>
  <si>
    <t>.¿Las observaciones , desviaciones o diferencias identificadas como resultados de la ejecución del control son investigadas y resueltas de manera oportuna?.</t>
  </si>
  <si>
    <t xml:space="preserve">Se investigan y resuelven oportunamente </t>
  </si>
  <si>
    <t>No se investigan y resuelven oportunamente</t>
  </si>
  <si>
    <t xml:space="preserve">6. Evidencia de la ejecución del control </t>
  </si>
  <si>
    <t xml:space="preserve">¿Se deja evidencia o rastro de la ejecución del control, que permita a cualquier tercero con la evidencia, llegar a la misma conclusión?. </t>
  </si>
  <si>
    <t xml:space="preserve">Completa </t>
  </si>
  <si>
    <t xml:space="preserve">Incompleta </t>
  </si>
  <si>
    <t>No existe</t>
  </si>
  <si>
    <t>TOTAL</t>
  </si>
  <si>
    <t>RANGO DE CALIFICACIÓN DEL DISEÑO</t>
  </si>
  <si>
    <t>RESULTADO, PESO EN LA EVALUACIÓN DEL DISEÑO DEL CONTROL</t>
  </si>
  <si>
    <t>Calificación entre 96 y 100</t>
  </si>
  <si>
    <t>Calificación entre 86 y 95</t>
  </si>
  <si>
    <t>Calificación entre 0 y 85</t>
  </si>
  <si>
    <t>RIESGO 2</t>
  </si>
  <si>
    <t>CAUSA 2</t>
  </si>
  <si>
    <t>RIESGO 3</t>
  </si>
  <si>
    <t>RIESGO 4</t>
  </si>
  <si>
    <t>Participar en las campañas  y talleres  de Salud y Seguridad en el Trabajo.</t>
  </si>
  <si>
    <t>RANGO DE CALIFICACIÓN DE LA EJECUCIÓN</t>
  </si>
  <si>
    <t>RESULTADO, PESO DE LA EJECUCIÓN DEL CONTROL</t>
  </si>
  <si>
    <t>El control se ejecuta de manera consistente por parte del responsable.</t>
  </si>
  <si>
    <t>El control se ejecuta algunas veces por parte del responsable.</t>
  </si>
  <si>
    <t>El control no se ejecuta por parte del responsable.</t>
  </si>
  <si>
    <t>SOLIDEZ INDIVIDUAL DE CADA CONTROL</t>
  </si>
  <si>
    <t>Peso del diseño individual o promedio de los Controles. (DISEÑO)</t>
  </si>
  <si>
    <t>El Control se ejecuta de manera consistente por los responsables. (EJECUCION)</t>
  </si>
  <si>
    <t xml:space="preserve">Solidez individual de cada control </t>
  </si>
  <si>
    <t>Aplica plan de acción para fortalecer el Control Si / NO</t>
  </si>
  <si>
    <t>FUERTE:100 MODERADO:50 DÉBIL:0</t>
  </si>
  <si>
    <t>Fuerte Calificación Entre 96 y 100</t>
  </si>
  <si>
    <t>Fuerte (Siempre se ejecuta)</t>
  </si>
  <si>
    <t>Fuerte + Fuerte = FUERTE</t>
  </si>
  <si>
    <t>No</t>
  </si>
  <si>
    <t xml:space="preserve">Moderado (Algunas veces) </t>
  </si>
  <si>
    <t xml:space="preserve">Fuerte + Moderado = MODERADO </t>
  </si>
  <si>
    <t>Si</t>
  </si>
  <si>
    <t xml:space="preserve">Débil (No se ejecuta) </t>
  </si>
  <si>
    <t>Fuerte + Débil = DÉBIL</t>
  </si>
  <si>
    <t>Moderado Calificación Entre 86 y 95</t>
  </si>
  <si>
    <t xml:space="preserve">Fuerte (Siempre se ejecuta) </t>
  </si>
  <si>
    <t>Moderado + Fuerte = MODERADO</t>
  </si>
  <si>
    <t>Moderado + Moderado = MODERADO</t>
  </si>
  <si>
    <t>Moderado + Débil = DÉBIL</t>
  </si>
  <si>
    <t>Débil + Fuerte = DÉBIL</t>
  </si>
  <si>
    <t xml:space="preserve">Débil Entre 0 y 85 </t>
  </si>
  <si>
    <t>Débil + Moderado = DÉBIL</t>
  </si>
  <si>
    <t>Débil + Débil = DÉBIL</t>
  </si>
  <si>
    <t>CALIFICACIÓN DE LA SOLIDEZ DEL CONJUNTO DE CONTROLES</t>
  </si>
  <si>
    <t>El promedio de la solidez indiviudal de cada control al sumarlos y ponderarlos es igual a 100.</t>
  </si>
  <si>
    <t>El promedio de la solidez indiviudal de cada control al sumarlos y ponderarlos está entre 50 y 99.</t>
  </si>
  <si>
    <t>El promedio de la solidez individual de cada control al sumarlos y ponderarlos es menor a 50.</t>
  </si>
  <si>
    <t>SÓLIDEZ DEL CONJUNTO DE LOS CONTROLES</t>
  </si>
  <si>
    <t># COLUMNAS EN LA MATRIZ DE RIESGO QUE SE DESPLAZA EN EL EJE DE PROBABILIDAD</t>
  </si>
  <si>
    <t># COLUMNAS EN LA MATRIZ DE RIESGO QUE SE DESPLAZA EN EL EJE DE IMPACTO</t>
  </si>
  <si>
    <t>Hechos económicos</t>
  </si>
  <si>
    <t>Falta de control por parte de las areas involucradas al momento de dar tramite a los distintos hechos economicos que maneja el proceso financiero de la ETITC.</t>
  </si>
  <si>
    <t xml:space="preserve">Afectación económica y realización de reprocesos.
</t>
  </si>
  <si>
    <t>Abril 30 de 2021</t>
  </si>
  <si>
    <t>GESTIÓN FINANCIERA</t>
  </si>
  <si>
    <t>Posibilidad de afectación económica, debido al registro de un mayor o menor valor en el hecho economico de servicios públicos.</t>
  </si>
  <si>
    <t>Residuos</t>
  </si>
  <si>
    <t>Incumplimiento del procedimiento del manejo de residuos</t>
  </si>
  <si>
    <t>Realizar reinducción o capacitación del procedimiento de manejo de residuos del personal del área financiera</t>
  </si>
  <si>
    <t>Acta y/o listado de asistencia a la reinducción o capacitaciones del manejo de residuos</t>
  </si>
  <si>
    <t>Lider del Proceso</t>
  </si>
  <si>
    <t>JUNIO DE 2021</t>
  </si>
  <si>
    <t xml:space="preserve">Durante los meses de enero, febrero, marzo y abril no se participó en jornadas de reinducción y capacitación sobre manejo de residuos </t>
  </si>
  <si>
    <t>Enfermedades Laborales</t>
  </si>
  <si>
    <t>Enfermedades Laborales
Incapacidades</t>
  </si>
  <si>
    <t>Participar en las campañas, capacitaciones y talleres de Salud y Seguridad en el Trabajo.</t>
  </si>
  <si>
    <t>Acta y/o listado de asistencia a la reinducción o capacitaciones del área de Seguridad y Salud en el Trabajo</t>
  </si>
  <si>
    <t xml:space="preserve">EFICACIA: Número de capacitaciones del personal del área financiera que participa / Número de capacitaciones ofertadas por el área de SST
</t>
  </si>
  <si>
    <t>Posibilidad de afectar la confidencialidad, integridad y disponibilidad de la información.</t>
  </si>
  <si>
    <t>Ausencia de sincronización de la información en el OneDrive Institucional.</t>
  </si>
  <si>
    <t>Información en el onedrive de cada uno de los integrantes del área financiera</t>
  </si>
  <si>
    <t>Cada miembro del equipo del área financiera cuenta con la información en One Drive</t>
  </si>
  <si>
    <t>Eficacia: Cumplimiento de actividades / actividades programadas * 100</t>
  </si>
  <si>
    <t>Actualizar la matriz de acuerdo al orden de llegada de los recibos de servicio público
Controlar si todos los recibos llegan a su debido tiempo</t>
  </si>
  <si>
    <t>Matriz de control en una unidad compartida.</t>
  </si>
  <si>
    <t>Eficacia: Matriz implementada</t>
  </si>
  <si>
    <t>MAPA Y PLAN DE TRATAMIENTO DE RIESGOS GESTIÓN FINANCIERA 2021</t>
  </si>
  <si>
    <t>Falta de capacitación en manejo de SIIF Nación</t>
  </si>
  <si>
    <t>Reporte solicitud creacion cuenta usuario en SIIF
Documento soporte de asistencia a capacitaciones en el SIIF Nación</t>
  </si>
  <si>
    <t>Profesional Contabilidad
Personal capacitado</t>
  </si>
  <si>
    <t>Eficacia: reportes de creación de usuario y/o reportes de asistencia a capacitaciones realizadas por el SIIF Nación</t>
  </si>
  <si>
    <t>Capacitación</t>
  </si>
  <si>
    <t>Inadecuada Higiene Postural
Falta de elementos de trabajo adecuados (silla ergonómica y escritorio)</t>
  </si>
  <si>
    <t>Contaminación 
Incumplimiento de requisitos legales e institucionales
Mala imagen institucional</t>
  </si>
  <si>
    <t>Reproducción y distribución no autorizada de la información.
Deterioro en la preservación de la confidencialidad, integridad y disponibilidad de la información.
La información queda expuesta.                 
La confidencialidad de los documentos.</t>
  </si>
  <si>
    <t>Mantener la información institucional en el onedrive de acuerdo a los lineamientos definidos por el área de seguridad de la información.</t>
  </si>
  <si>
    <t>Posibilidad de interrupción del proceso financiero por desconocimiento de las herramientas y/o actualizaciones presentadas en la plataforma de SIIF Nación, por parte de los funcionarios y/o contratistas acorde a los perfiles requeridos en las transacciones para la ejecución de la cadena presupuestal</t>
  </si>
  <si>
    <t>Interrupción de legalización en los procesos contractuales
Demora en el inicio de las transacciones inherentes a la cadena financiera
Errores en los tramites de los procesos de la cadena financiera</t>
  </si>
  <si>
    <t>Solicitud y envío de soportes requeridos para el cambio de perfiles y asignación de perfiles nuevos, que sean compatibles, de acuerdo con los lineamientos del SIIF Nación y la expedición de la respectiva firma digital para el caso de usuarios nuevos.
Participación en las capacitaciones convocadas por el SIIF Nación, de los usuarios del grupo de gestión financiera, para conocimiento de las transacciones de los módulos y/o perfiles diferentes al asignado.</t>
  </si>
  <si>
    <t>Durante los meses de enero, febrero, marzo y abril no se participó en jornadas de capacitación sobre Higiene Postural</t>
  </si>
  <si>
    <t>ARIEL TOVAR GOMEZ</t>
  </si>
  <si>
    <t>Se evidencia la matríz con 51 registros con fecha de corte al 30 de abril de 2021</t>
  </si>
  <si>
    <t xml:space="preserve">Se evidencia reporte de solicitud de creación de usuario en SIIF de 4 funcionarios
Se evidencia reporte de asistencia a las siguientes capacitaciones: 
*Apertura Caja menor 
*Supervisores, interventores y autorizadores de facturas electrónicas de Venta (FE), notas débito y notas crédito
*Funcionarios designados por las entidades para verificar los lineamientos del proceso de recepción de facturas electrónicas de Venta (FE), notas débito y notas crédito
*Nuevo proceso pago de nómina a beneficiario final
*Modelo de emisión de facturas electrónicas de venta
*Acompañamientos Distribución PAC y cupo PAC
</t>
  </si>
  <si>
    <t>Se verifica la matríz de servicios públicos con  58  registros con fecha de corte al 15 de agosto de 2021.
Con la matriz anterior, se lleva control de los servicios públicos de las tres sedes de la ETITC, se verifica que Presupuesto, Contabilidad y Tesorería diligencian la matriz con el proceso de la cadena financiera (compromiso, obligación y orden de pago).
De igual modo, la matriz funciona para verificar que todo servicio público finalice con el pago respectivo.</t>
  </si>
  <si>
    <t>Se evidencia reporte de solicitud de creación de usuario en SIIF para el cargo de técnico de Tesorería, el día 23 de junio de la presente vigencia.
Se evidencia reporte de asistencia a capacitación realizada el 10 de agosto, denominada "Modelo de emisión de facturas electrónicas de venta", asistieron las profesionales de las siguientes áreas:
- Presupuesto
- Contabilidad
- Tesorería</t>
  </si>
  <si>
    <t>Se verifica que cada miembro del equipo del área financiera cuenta con la información en One Drive.
Adicionalmente, el área cuenta con documentos compartidos en One Drive, como la matriz de servicios públicos.</t>
  </si>
  <si>
    <t>Posibilidad de manejar inadecuadamente los residuos</t>
  </si>
  <si>
    <t>Se participó en las jornadas de manejo de residuos presentadas por Gestión Ambiental:
1 de Junio: Capacitaciòn Manejo Residuos Ordinarios, 01 de junio de 2021: 5 Participantes del proceso
2 de Junio: Capacitación Manejo Residuos Especiales, 02 de junio de 2021: 5 Participantes del proceso
3 de Junio: Capacitación Manejo Residuos Peligrosos, 03 de junio de 2021: 4 Participantes del proceso</t>
  </si>
  <si>
    <t>Posibilidad de sufrir enfermedades laborales</t>
  </si>
  <si>
    <t>Se verificó que la profesional de Presupuesto asistió al taller web "Conversatorio virtual: Gestión de la salud, seguridad y Covid-19 desde una perspectiva legal - Conmemoración día mundial de la Seguridad y Salud en el trabajo y actualización legal", realizado en el mes de abril.
Se verificó que desde Contabilidad se participó en la jornada de capacitación sobre Higiene Postural realizada el 17 de junio de 2021, mediante screenshot a la reunión, ya que se solicitó al área de SST el listado de asistencia, pero no fue enviado correctamente.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</si>
</sst>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name val="Arial"/>
      <family val="2"/>
    </font>
    <font>
      <sz val="10"/>
      <name val="Arial"/>
      <family val="2"/>
    </font>
    <font>
      <sz val="10"/>
      <color theme="1"/>
      <name val="Arial"/>
      <family val="2"/>
    </font>
    <font>
      <sz val="6"/>
      <color theme="1"/>
      <name val="Arial"/>
      <family val="2"/>
    </font>
    <font>
      <b/>
      <sz val="9"/>
      <color rgb="FF000000"/>
      <name val="Arial"/>
      <family val="2"/>
    </font>
    <font>
      <sz val="12"/>
      <name val="Arial"/>
      <family val="2"/>
    </font>
    <font>
      <b/>
      <sz val="7"/>
      <name val="Arial"/>
      <family val="2"/>
    </font>
    <font>
      <sz val="7"/>
      <name val="Arial"/>
      <family val="2"/>
    </font>
    <font>
      <sz val="7"/>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b/>
      <sz val="11"/>
      <color theme="1"/>
      <name val="Arial"/>
      <family val="2"/>
    </font>
    <font>
      <b/>
      <sz val="6"/>
      <color theme="1"/>
      <name val="Arial"/>
      <family val="2"/>
    </font>
    <font>
      <b/>
      <sz val="10"/>
      <color rgb="FF000000"/>
      <name val="Arial"/>
      <family val="2"/>
    </font>
    <font>
      <sz val="10"/>
      <color rgb="FF000000"/>
      <name val="Arial"/>
      <family val="2"/>
    </font>
    <font>
      <sz val="8"/>
      <color theme="1"/>
      <name val="Arial"/>
      <family val="2"/>
    </font>
    <font>
      <sz val="8"/>
      <name val="Arial"/>
      <family val="2"/>
    </font>
    <font>
      <b/>
      <sz val="13"/>
      <color rgb="FF000000"/>
      <name val="Arial"/>
      <family val="2"/>
    </font>
    <font>
      <b/>
      <sz val="12"/>
      <color rgb="FF000000"/>
      <name val="Arial"/>
      <family val="2"/>
    </font>
    <font>
      <sz val="12"/>
      <color rgb="FF000000"/>
      <name val="Arial"/>
      <family val="2"/>
    </font>
    <font>
      <b/>
      <sz val="12"/>
      <name val="Arial"/>
      <family val="2"/>
    </font>
    <font>
      <b/>
      <sz val="11"/>
      <color theme="1"/>
      <name val="Calibri"/>
      <family val="2"/>
      <scheme val="minor"/>
    </font>
    <font>
      <b/>
      <sz val="10"/>
      <color theme="1"/>
      <name val="Arial"/>
      <family val="2"/>
    </font>
    <font>
      <b/>
      <sz val="7"/>
      <color theme="1"/>
      <name val="Arial"/>
      <family val="2"/>
    </font>
    <font>
      <sz val="9"/>
      <color rgb="FF000000"/>
      <name val="Arial"/>
      <family val="2"/>
    </font>
    <font>
      <i/>
      <sz val="11"/>
      <color theme="1"/>
      <name val="Calibri"/>
      <family val="2"/>
      <scheme val="minor"/>
    </font>
    <font>
      <sz val="11"/>
      <name val="Calibri"/>
      <family val="2"/>
      <scheme val="minor"/>
    </font>
    <font>
      <b/>
      <sz val="11"/>
      <name val="Calibri"/>
      <family val="2"/>
      <scheme val="minor"/>
    </font>
  </fonts>
  <fills count="13">
    <fill>
      <patternFill patternType="none"/>
    </fill>
    <fill>
      <patternFill patternType="gray125"/>
    </fill>
    <fill>
      <patternFill patternType="solid">
        <fgColor indexed="9"/>
        <bgColor indexed="64"/>
      </patternFill>
    </fill>
    <fill>
      <patternFill patternType="solid">
        <fgColor rgb="FFC3D69B"/>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FF00"/>
        <bgColor indexed="64"/>
      </patternFill>
    </fill>
    <fill>
      <patternFill patternType="solid">
        <fgColor rgb="FFF4B084"/>
        <bgColor indexed="64"/>
      </patternFill>
    </fill>
    <fill>
      <patternFill patternType="solid">
        <fgColor rgb="FFC65911"/>
        <bgColor indexed="64"/>
      </patternFill>
    </fill>
    <fill>
      <patternFill patternType="solid">
        <fgColor rgb="FFFF0000"/>
        <bgColor indexed="64"/>
      </patternFill>
    </fill>
    <fill>
      <patternFill patternType="solid">
        <fgColor rgb="FFD9D9D9"/>
        <bgColor indexed="64"/>
      </patternFill>
    </fill>
    <fill>
      <patternFill patternType="solid">
        <fgColor theme="0"/>
        <bgColor indexed="64"/>
      </patternFill>
    </fill>
    <fill>
      <patternFill patternType="solid">
        <fgColor rgb="FFEBF1DE"/>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top style="thin">
        <color auto="1"/>
      </top>
      <bottom/>
      <diagonal/>
    </border>
    <border>
      <left style="thin">
        <color auto="1"/>
      </left>
      <right/>
      <top/>
      <bottom style="thin">
        <color auto="1"/>
      </bottom>
      <diagonal/>
    </border>
    <border>
      <left style="medium">
        <color auto="1"/>
      </left>
      <right/>
      <top style="medium">
        <color auto="1"/>
      </top>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bottom/>
      <diagonal/>
    </border>
    <border>
      <left style="thin">
        <color auto="1"/>
      </left>
      <right style="thin">
        <color auto="1"/>
      </right>
      <top style="medium">
        <color auto="1"/>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auto="1"/>
      </left>
      <right style="medium">
        <color indexed="64"/>
      </right>
      <top style="medium">
        <color rgb="FF000000"/>
      </top>
      <bottom/>
      <diagonal/>
    </border>
    <border>
      <left style="medium">
        <color indexed="64"/>
      </left>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indexed="64"/>
      </left>
      <right style="thin">
        <color auto="1"/>
      </right>
      <top style="medium">
        <color auto="1"/>
      </top>
      <bottom/>
      <diagonal/>
    </border>
    <border>
      <left style="medium">
        <color indexed="64"/>
      </left>
      <right style="thin">
        <color auto="1"/>
      </right>
      <top/>
      <bottom/>
      <diagonal/>
    </border>
    <border>
      <left style="thin">
        <color auto="1"/>
      </left>
      <right style="thin">
        <color auto="1"/>
      </right>
      <top style="medium">
        <color auto="1"/>
      </top>
      <bottom style="thin">
        <color auto="1"/>
      </bottom>
      <diagonal/>
    </border>
    <border>
      <left style="medium">
        <color indexed="64"/>
      </left>
      <right/>
      <top/>
      <bottom style="thin">
        <color auto="1"/>
      </bottom>
      <diagonal/>
    </border>
    <border>
      <left/>
      <right style="thin">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9">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289">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horizontal="center"/>
    </xf>
    <xf numFmtId="0" fontId="6" fillId="0" borderId="0" xfId="0" applyFont="1"/>
    <xf numFmtId="0" fontId="5" fillId="0" borderId="0" xfId="0" applyFont="1" applyBorder="1" applyAlignment="1" applyProtection="1">
      <alignment wrapText="1"/>
      <protection locked="0"/>
    </xf>
    <xf numFmtId="0" fontId="2" fillId="0" borderId="0" xfId="0" applyFont="1" applyAlignment="1">
      <alignment horizontal="center" vertical="center"/>
    </xf>
    <xf numFmtId="0" fontId="2" fillId="0" borderId="0" xfId="0" applyFont="1" applyFill="1" applyBorder="1" applyAlignment="1">
      <alignment vertical="center" wrapText="1"/>
    </xf>
    <xf numFmtId="0" fontId="8" fillId="0" borderId="0" xfId="0" applyFont="1" applyAlignment="1">
      <alignment vertical="center"/>
    </xf>
    <xf numFmtId="0" fontId="9" fillId="0" borderId="0" xfId="0" applyFont="1"/>
    <xf numFmtId="0" fontId="13" fillId="0" borderId="0" xfId="0" applyFont="1" applyAlignment="1">
      <alignment vertical="center"/>
    </xf>
    <xf numFmtId="0" fontId="7" fillId="2"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15" xfId="0" applyFont="1" applyBorder="1" applyAlignment="1">
      <alignment horizontal="center" vertical="center" textRotation="90" wrapText="1"/>
    </xf>
    <xf numFmtId="0" fontId="15" fillId="0" borderId="20"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2" fillId="0" borderId="0" xfId="0" applyFont="1" applyAlignment="1">
      <alignment vertical="center" wrapText="1"/>
    </xf>
    <xf numFmtId="0" fontId="0" fillId="0" borderId="0" xfId="0" applyAlignment="1">
      <alignment wrapText="1"/>
    </xf>
    <xf numFmtId="0" fontId="3" fillId="0" borderId="0" xfId="0" applyFont="1" applyAlignment="1">
      <alignment wrapText="1"/>
    </xf>
    <xf numFmtId="0" fontId="2" fillId="0" borderId="0" xfId="0" applyFont="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4" fillId="0" borderId="0" xfId="0" applyFont="1"/>
    <xf numFmtId="0" fontId="0" fillId="0" borderId="0" xfId="0" applyAlignment="1">
      <alignment horizontal="center"/>
    </xf>
    <xf numFmtId="0" fontId="3" fillId="0" borderId="0" xfId="0" applyFont="1" applyAlignment="1">
      <alignment horizontal="center"/>
    </xf>
    <xf numFmtId="0" fontId="1" fillId="4" borderId="3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0" fillId="0" borderId="33" xfId="0" applyBorder="1" applyAlignment="1"/>
    <xf numFmtId="0" fontId="2" fillId="0" borderId="36" xfId="0" applyFont="1" applyFill="1" applyBorder="1" applyAlignment="1">
      <alignment vertical="center" wrapText="1"/>
    </xf>
    <xf numFmtId="0" fontId="2" fillId="0" borderId="28" xfId="0" applyFont="1" applyFill="1" applyBorder="1" applyAlignment="1">
      <alignment vertical="center" wrapText="1"/>
    </xf>
    <xf numFmtId="0" fontId="2" fillId="0" borderId="28"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6" xfId="0" applyFont="1" applyFill="1" applyBorder="1" applyAlignment="1">
      <alignment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29" xfId="0" applyFont="1" applyBorder="1" applyAlignment="1">
      <alignment vertical="center" wrapText="1"/>
    </xf>
    <xf numFmtId="0" fontId="16" fillId="0" borderId="29" xfId="0" applyFont="1" applyBorder="1" applyAlignment="1">
      <alignment horizontal="center" vertical="center" wrapText="1"/>
    </xf>
    <xf numFmtId="0" fontId="17" fillId="0" borderId="19" xfId="0" applyFont="1" applyBorder="1" applyAlignment="1">
      <alignment horizontal="center" vertical="center" wrapText="1"/>
    </xf>
    <xf numFmtId="0" fontId="17" fillId="5" borderId="26" xfId="0" applyFont="1" applyFill="1" applyBorder="1" applyAlignment="1">
      <alignment vertical="center" wrapText="1"/>
    </xf>
    <xf numFmtId="0" fontId="17" fillId="0" borderId="26" xfId="0" applyFont="1" applyBorder="1" applyAlignment="1">
      <alignment vertical="center" wrapText="1"/>
    </xf>
    <xf numFmtId="0" fontId="17" fillId="6" borderId="26" xfId="0" applyFont="1" applyFill="1" applyBorder="1" applyAlignment="1">
      <alignment vertical="center" wrapText="1"/>
    </xf>
    <xf numFmtId="0" fontId="17" fillId="7" borderId="26" xfId="0" applyFont="1" applyFill="1" applyBorder="1" applyAlignment="1">
      <alignment vertical="center" wrapText="1"/>
    </xf>
    <xf numFmtId="0" fontId="17" fillId="8" borderId="26" xfId="0" applyFont="1" applyFill="1" applyBorder="1" applyAlignment="1">
      <alignment vertical="center" wrapText="1"/>
    </xf>
    <xf numFmtId="0" fontId="17" fillId="9" borderId="26" xfId="0" applyFont="1" applyFill="1" applyBorder="1" applyAlignment="1">
      <alignment vertical="center" wrapText="1"/>
    </xf>
    <xf numFmtId="0" fontId="17" fillId="0" borderId="36" xfId="0" applyFont="1" applyBorder="1" applyAlignment="1">
      <alignment horizontal="justify" vertical="center" wrapText="1"/>
    </xf>
    <xf numFmtId="0" fontId="17" fillId="0" borderId="26" xfId="0" applyFont="1" applyBorder="1" applyAlignment="1">
      <alignment horizontal="justify" vertical="center" wrapText="1"/>
    </xf>
    <xf numFmtId="0" fontId="17" fillId="0" borderId="22" xfId="0" applyFont="1" applyBorder="1" applyAlignment="1">
      <alignment horizontal="justify" vertical="center" wrapText="1"/>
    </xf>
    <xf numFmtId="0" fontId="0" fillId="0" borderId="36" xfId="0" applyBorder="1" applyAlignment="1">
      <alignment vertical="center" wrapText="1"/>
    </xf>
    <xf numFmtId="0" fontId="0" fillId="0" borderId="26" xfId="0" applyBorder="1" applyAlignment="1">
      <alignment vertical="center" wrapText="1"/>
    </xf>
    <xf numFmtId="0" fontId="0" fillId="0" borderId="0" xfId="0" applyAlignment="1">
      <alignment horizontal="center" vertical="center"/>
    </xf>
    <xf numFmtId="0" fontId="0" fillId="0" borderId="1" xfId="0" applyBorder="1"/>
    <xf numFmtId="0" fontId="16" fillId="0" borderId="1" xfId="0" applyFont="1" applyBorder="1" applyAlignment="1">
      <alignment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vertical="center"/>
    </xf>
    <xf numFmtId="0" fontId="17" fillId="0" borderId="38" xfId="0" applyFont="1" applyBorder="1" applyAlignment="1">
      <alignment horizontal="center" vertical="center"/>
    </xf>
    <xf numFmtId="0" fontId="17" fillId="0" borderId="38" xfId="0" applyFont="1" applyBorder="1" applyAlignment="1">
      <alignment vertical="center"/>
    </xf>
    <xf numFmtId="0" fontId="0" fillId="0" borderId="38" xfId="0" applyBorder="1"/>
    <xf numFmtId="0" fontId="17" fillId="10" borderId="1" xfId="0" applyFont="1" applyFill="1" applyBorder="1" applyAlignment="1">
      <alignment horizontal="center" vertical="center" wrapText="1"/>
    </xf>
    <xf numFmtId="0" fontId="17" fillId="7" borderId="44" xfId="0" applyFont="1" applyFill="1" applyBorder="1" applyAlignment="1">
      <alignment vertical="center" wrapText="1"/>
    </xf>
    <xf numFmtId="0" fontId="17" fillId="8" borderId="18" xfId="0" applyFont="1" applyFill="1" applyBorder="1" applyAlignment="1">
      <alignment vertical="center" wrapText="1"/>
    </xf>
    <xf numFmtId="0" fontId="17" fillId="11" borderId="0" xfId="0" applyFont="1" applyFill="1" applyBorder="1" applyAlignment="1">
      <alignment vertical="center" wrapText="1"/>
    </xf>
    <xf numFmtId="0" fontId="0" fillId="11" borderId="0" xfId="0" applyFill="1" applyBorder="1"/>
    <xf numFmtId="0" fontId="17" fillId="9" borderId="30" xfId="0" applyFont="1" applyFill="1" applyBorder="1" applyAlignment="1">
      <alignment vertical="center" wrapText="1"/>
    </xf>
    <xf numFmtId="0" fontId="0" fillId="0" borderId="30" xfId="0" applyBorder="1"/>
    <xf numFmtId="0" fontId="0" fillId="0" borderId="39" xfId="0" applyBorder="1"/>
    <xf numFmtId="0" fontId="14" fillId="0" borderId="1" xfId="0" applyFont="1" applyBorder="1" applyAlignment="1">
      <alignment vertical="center"/>
    </xf>
    <xf numFmtId="0" fontId="13" fillId="0" borderId="1" xfId="0" applyFont="1" applyBorder="1" applyAlignment="1">
      <alignment wrapText="1"/>
    </xf>
    <xf numFmtId="0" fontId="24" fillId="0" borderId="0" xfId="0" applyFont="1"/>
    <xf numFmtId="0" fontId="0" fillId="0" borderId="7" xfId="0" applyBorder="1"/>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9" xfId="0" applyFont="1" applyFill="1" applyBorder="1" applyAlignment="1">
      <alignment horizontal="center" vertical="center" wrapText="1"/>
    </xf>
    <xf numFmtId="0" fontId="17" fillId="0" borderId="38" xfId="0" applyFont="1" applyBorder="1" applyAlignment="1">
      <alignment horizontal="center" vertical="center" wrapText="1"/>
    </xf>
    <xf numFmtId="0" fontId="24" fillId="0" borderId="3" xfId="0" applyFont="1" applyBorder="1"/>
    <xf numFmtId="0" fontId="13" fillId="0" borderId="1" xfId="0" applyFont="1" applyBorder="1" applyAlignment="1">
      <alignment vertical="center" wrapText="1"/>
    </xf>
    <xf numFmtId="0" fontId="14" fillId="0" borderId="1" xfId="0" applyFont="1" applyBorder="1" applyAlignment="1">
      <alignment vertical="center" wrapText="1"/>
    </xf>
    <xf numFmtId="0" fontId="24" fillId="0" borderId="0" xfId="0" applyFont="1" applyBorder="1"/>
    <xf numFmtId="0" fontId="25" fillId="0" borderId="30" xfId="0" applyFont="1" applyBorder="1" applyAlignment="1">
      <alignment horizontal="center" vertical="center" wrapText="1"/>
    </xf>
    <xf numFmtId="0" fontId="3" fillId="0" borderId="19" xfId="0" applyFont="1" applyBorder="1" applyAlignment="1">
      <alignment horizontal="left" vertical="center" wrapText="1"/>
    </xf>
    <xf numFmtId="0" fontId="3" fillId="0" borderId="26" xfId="0" applyFont="1" applyBorder="1" applyAlignment="1">
      <alignment horizontal="left" vertical="center" wrapTex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24" fillId="0" borderId="0" xfId="0" applyFont="1" applyBorder="1" applyAlignment="1"/>
    <xf numFmtId="0" fontId="25" fillId="0" borderId="22"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25" fillId="0" borderId="3" xfId="0" applyFont="1" applyBorder="1" applyAlignment="1">
      <alignment vertical="center" wrapText="1"/>
    </xf>
    <xf numFmtId="0" fontId="3" fillId="0" borderId="0"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6" xfId="0" applyFont="1" applyBorder="1" applyAlignment="1">
      <alignment horizontal="center" vertical="center" wrapText="1"/>
    </xf>
    <xf numFmtId="0" fontId="0" fillId="0" borderId="19" xfId="0" applyBorder="1" applyAlignment="1">
      <alignment vertical="top" wrapText="1"/>
    </xf>
    <xf numFmtId="0" fontId="3" fillId="0" borderId="0" xfId="0" applyFont="1" applyAlignment="1">
      <alignment horizontal="justify"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justify" vertical="center" wrapText="1" readingOrder="1"/>
    </xf>
    <xf numFmtId="0" fontId="5" fillId="12" borderId="1" xfId="0" applyFont="1" applyFill="1" applyBorder="1" applyAlignment="1">
      <alignment horizontal="justify" vertical="center" wrapText="1" readingOrder="1"/>
    </xf>
    <xf numFmtId="0" fontId="18" fillId="0" borderId="0" xfId="0" applyFont="1"/>
    <xf numFmtId="0" fontId="0" fillId="0" borderId="0" xfId="0" applyAlignment="1">
      <alignment horizontal="center" wrapText="1"/>
    </xf>
    <xf numFmtId="0" fontId="3" fillId="0" borderId="0" xfId="0" applyFont="1" applyAlignment="1">
      <alignment horizontal="center" wrapText="1"/>
    </xf>
    <xf numFmtId="0" fontId="28" fillId="0" borderId="0" xfId="0" applyFont="1"/>
    <xf numFmtId="0" fontId="3" fillId="0" borderId="0" xfId="0" applyFont="1" applyFill="1" applyBorder="1" applyAlignment="1">
      <alignment horizontal="justify" vertical="center" wrapText="1"/>
    </xf>
    <xf numFmtId="0" fontId="3" fillId="0" borderId="0" xfId="0" applyFont="1" applyAlignment="1">
      <alignment horizontal="left" vertical="center"/>
    </xf>
    <xf numFmtId="0" fontId="3" fillId="0" borderId="0" xfId="0" applyFont="1" applyAlignment="1">
      <alignment horizontal="left"/>
    </xf>
    <xf numFmtId="0" fontId="14" fillId="0" borderId="0" xfId="0" applyFont="1" applyBorder="1" applyAlignment="1">
      <alignment horizontal="center" vertical="center"/>
    </xf>
    <xf numFmtId="0" fontId="25"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8" fillId="0" borderId="11" xfId="0" applyFont="1" applyBorder="1" applyAlignment="1">
      <alignment vertical="center" wrapText="1"/>
    </xf>
    <xf numFmtId="0" fontId="18" fillId="0" borderId="1" xfId="0" applyFont="1" applyBorder="1" applyAlignment="1" applyProtection="1">
      <alignment horizontal="center" vertical="center" wrapText="1"/>
      <protection locked="0"/>
    </xf>
    <xf numFmtId="0" fontId="19" fillId="0" borderId="51" xfId="0" quotePrefix="1" applyFont="1" applyBorder="1" applyAlignment="1">
      <alignment horizontal="left" vertical="center" wrapText="1"/>
    </xf>
    <xf numFmtId="0" fontId="30" fillId="0" borderId="0" xfId="0" applyFont="1" applyBorder="1" applyAlignment="1"/>
    <xf numFmtId="0" fontId="29" fillId="0" borderId="7" xfId="0" applyFont="1" applyBorder="1"/>
    <xf numFmtId="0" fontId="13" fillId="0" borderId="0" xfId="0" applyFont="1"/>
    <xf numFmtId="0" fontId="18" fillId="0" borderId="41" xfId="0" applyFont="1" applyBorder="1" applyAlignment="1" applyProtection="1">
      <alignment horizontal="center" vertical="center" wrapText="1"/>
      <protection locked="0"/>
    </xf>
    <xf numFmtId="0" fontId="2" fillId="0" borderId="0" xfId="0" applyFont="1" applyFill="1" applyBorder="1" applyAlignment="1">
      <alignment horizontal="left" vertical="center" wrapText="1"/>
    </xf>
    <xf numFmtId="0" fontId="17" fillId="0" borderId="1" xfId="0" applyFont="1" applyBorder="1" applyAlignment="1">
      <alignment vertical="center" wrapText="1"/>
    </xf>
    <xf numFmtId="0" fontId="17" fillId="0" borderId="11" xfId="0" applyFont="1" applyBorder="1" applyAlignment="1">
      <alignment vertical="center" wrapText="1"/>
    </xf>
    <xf numFmtId="0" fontId="25" fillId="0" borderId="29" xfId="0" applyFont="1" applyBorder="1" applyAlignment="1">
      <alignment horizontal="center" vertical="center" wrapText="1"/>
    </xf>
    <xf numFmtId="0" fontId="3" fillId="0" borderId="40" xfId="0" applyFont="1" applyBorder="1" applyAlignment="1">
      <alignment horizontal="justify" vertical="center" wrapText="1"/>
    </xf>
    <xf numFmtId="0" fontId="18" fillId="0" borderId="11" xfId="0" applyFont="1" applyBorder="1" applyAlignment="1" applyProtection="1">
      <alignment horizontal="justify" vertical="center" wrapText="1"/>
      <protection locked="0"/>
    </xf>
    <xf numFmtId="0" fontId="18" fillId="0" borderId="53" xfId="0" applyFont="1" applyBorder="1" applyAlignment="1">
      <alignment horizontal="center" vertical="center" wrapText="1"/>
    </xf>
    <xf numFmtId="0" fontId="18" fillId="0" borderId="41" xfId="0" applyFont="1" applyBorder="1" applyAlignment="1">
      <alignment horizontal="justify" vertical="center" wrapText="1"/>
    </xf>
    <xf numFmtId="0" fontId="18" fillId="0" borderId="41" xfId="0" applyFont="1" applyBorder="1" applyAlignment="1" applyProtection="1">
      <alignment horizontal="center" vertical="center" wrapText="1"/>
      <protection locked="0"/>
    </xf>
    <xf numFmtId="0" fontId="19" fillId="0" borderId="9" xfId="0" quotePrefix="1" applyFont="1" applyBorder="1" applyAlignment="1">
      <alignment horizontal="left" vertical="center" wrapText="1"/>
    </xf>
    <xf numFmtId="0" fontId="18" fillId="0" borderId="39" xfId="0" applyFont="1" applyBorder="1" applyAlignment="1" applyProtection="1">
      <alignment horizontal="justify" vertical="center" wrapText="1"/>
      <protection locked="0"/>
    </xf>
    <xf numFmtId="0" fontId="18" fillId="0" borderId="1" xfId="0" applyFont="1" applyBorder="1" applyAlignment="1">
      <alignment horizontal="center" vertical="center" wrapText="1"/>
    </xf>
    <xf numFmtId="0" fontId="18" fillId="0" borderId="1" xfId="0" applyFont="1" applyBorder="1" applyAlignment="1">
      <alignment horizontal="justify" vertical="center" wrapText="1"/>
    </xf>
    <xf numFmtId="0" fontId="18" fillId="0" borderId="41" xfId="0" applyFont="1" applyBorder="1" applyAlignment="1" applyProtection="1">
      <alignment horizontal="center" vertical="center" wrapText="1"/>
    </xf>
    <xf numFmtId="0" fontId="18" fillId="0" borderId="41" xfId="0" applyFont="1" applyBorder="1" applyAlignment="1" applyProtection="1">
      <alignment horizontal="center" vertical="center" wrapText="1"/>
    </xf>
    <xf numFmtId="0" fontId="19" fillId="0" borderId="1" xfId="0" applyFont="1" applyFill="1" applyBorder="1" applyAlignment="1" applyProtection="1">
      <alignment horizontal="justify" vertical="center" wrapText="1"/>
      <protection locked="0"/>
    </xf>
    <xf numFmtId="0" fontId="2"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vertical="center"/>
    </xf>
    <xf numFmtId="0" fontId="18" fillId="0" borderId="55" xfId="0" applyFont="1" applyFill="1" applyBorder="1" applyAlignment="1">
      <alignment horizontal="center" vertical="center" wrapText="1"/>
    </xf>
    <xf numFmtId="0" fontId="18" fillId="0" borderId="55" xfId="0" applyFont="1" applyFill="1" applyBorder="1" applyAlignment="1">
      <alignment horizontal="justify" vertical="center" wrapText="1"/>
    </xf>
    <xf numFmtId="0" fontId="18" fillId="0" borderId="9" xfId="0" applyFont="1" applyFill="1" applyBorder="1" applyAlignment="1" applyProtection="1">
      <alignment horizontal="center" vertical="center" wrapText="1"/>
      <protection locked="0"/>
    </xf>
    <xf numFmtId="0" fontId="18" fillId="0" borderId="39" xfId="0" applyFont="1" applyFill="1" applyBorder="1" applyAlignment="1" applyProtection="1">
      <alignment horizontal="center" vertical="center" wrapText="1"/>
      <protection locked="0"/>
    </xf>
    <xf numFmtId="0" fontId="18" fillId="0" borderId="6" xfId="0" applyFont="1" applyFill="1" applyBorder="1" applyAlignment="1">
      <alignment vertical="center" wrapText="1"/>
    </xf>
    <xf numFmtId="0" fontId="18" fillId="0" borderId="56"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center" vertical="center" wrapText="1"/>
      <protection locked="0"/>
    </xf>
    <xf numFmtId="0" fontId="18" fillId="0" borderId="46" xfId="0" quotePrefix="1" applyFont="1" applyFill="1" applyBorder="1" applyAlignment="1">
      <alignment horizontal="left" vertical="center" wrapText="1"/>
    </xf>
    <xf numFmtId="0" fontId="18" fillId="0" borderId="1" xfId="0" applyFont="1" applyFill="1" applyBorder="1" applyAlignment="1">
      <alignment vertical="center" wrapText="1"/>
    </xf>
    <xf numFmtId="0" fontId="18" fillId="0" borderId="38" xfId="0" applyFont="1" applyFill="1" applyBorder="1" applyAlignment="1" applyProtection="1">
      <alignment horizontal="center" vertical="center" wrapText="1"/>
      <protection locked="0"/>
    </xf>
    <xf numFmtId="0" fontId="18" fillId="0" borderId="38" xfId="0" quotePrefix="1" applyFont="1" applyFill="1" applyBorder="1" applyAlignment="1" applyProtection="1">
      <alignment horizontal="justify"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xf>
    <xf numFmtId="0" fontId="18" fillId="0" borderId="38" xfId="0" applyFont="1" applyFill="1" applyBorder="1" applyAlignment="1" applyProtection="1">
      <alignment horizontal="left" vertical="center" wrapText="1"/>
      <protection locked="0"/>
    </xf>
    <xf numFmtId="2" fontId="18" fillId="0" borderId="1" xfId="0" applyNumberFormat="1" applyFont="1" applyFill="1" applyBorder="1" applyAlignment="1" applyProtection="1">
      <alignment horizontal="justify" vertical="center" wrapText="1"/>
      <protection locked="0"/>
    </xf>
    <xf numFmtId="0" fontId="0" fillId="0" borderId="34" xfId="0" applyFill="1" applyBorder="1" applyAlignment="1"/>
    <xf numFmtId="0" fontId="0" fillId="0" borderId="0" xfId="0" applyFill="1"/>
    <xf numFmtId="0" fontId="18" fillId="0" borderId="54" xfId="0" applyFont="1" applyFill="1" applyBorder="1" applyAlignment="1">
      <alignment horizontal="center" vertical="center" wrapText="1"/>
    </xf>
    <xf numFmtId="0" fontId="18" fillId="0" borderId="54" xfId="0" applyFont="1" applyFill="1" applyBorder="1" applyAlignment="1">
      <alignment horizontal="justify" vertical="center" wrapText="1"/>
    </xf>
    <xf numFmtId="0" fontId="19" fillId="0" borderId="46"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protection locked="0"/>
    </xf>
    <xf numFmtId="0" fontId="19"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protection locked="0"/>
    </xf>
    <xf numFmtId="0" fontId="18" fillId="0" borderId="9" xfId="0" applyFont="1" applyFill="1" applyBorder="1" applyAlignment="1">
      <alignment horizontal="center" vertical="center" wrapText="1"/>
    </xf>
    <xf numFmtId="0" fontId="18" fillId="0" borderId="11" xfId="0" applyFont="1" applyFill="1" applyBorder="1" applyAlignment="1">
      <alignment horizontal="justify" vertical="center" wrapText="1"/>
    </xf>
    <xf numFmtId="0" fontId="18" fillId="0" borderId="1" xfId="0" quotePrefix="1" applyFont="1" applyFill="1" applyBorder="1" applyAlignment="1">
      <alignment horizontal="left" vertical="center" wrapText="1"/>
    </xf>
    <xf numFmtId="0" fontId="19" fillId="0" borderId="1" xfId="0" applyFont="1" applyFill="1" applyBorder="1" applyAlignment="1" applyProtection="1">
      <alignment vertical="center" wrapText="1"/>
      <protection locked="0"/>
    </xf>
    <xf numFmtId="0" fontId="18" fillId="0" borderId="41" xfId="0" applyFont="1" applyFill="1" applyBorder="1" applyAlignment="1" applyProtection="1">
      <alignment horizontal="center" vertical="center" wrapText="1"/>
      <protection locked="0"/>
    </xf>
    <xf numFmtId="0" fontId="18" fillId="0" borderId="4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 fillId="4" borderId="18" xfId="0" applyFont="1" applyFill="1" applyBorder="1" applyAlignment="1">
      <alignment horizontal="center" vertical="center" wrapText="1"/>
    </xf>
    <xf numFmtId="0" fontId="18" fillId="0" borderId="1" xfId="0" applyFont="1" applyBorder="1" applyAlignment="1" applyProtection="1">
      <alignment vertical="center" wrapText="1"/>
      <protection locked="0"/>
    </xf>
    <xf numFmtId="0" fontId="18" fillId="0" borderId="11" xfId="0" applyFont="1" applyFill="1" applyBorder="1" applyAlignment="1" applyProtection="1">
      <alignment horizontal="justify" vertical="center" wrapText="1"/>
      <protection locked="0"/>
    </xf>
    <xf numFmtId="0" fontId="18" fillId="0" borderId="41" xfId="0" applyFont="1" applyBorder="1" applyAlignment="1" applyProtection="1">
      <alignment horizontal="center" vertical="center" wrapText="1"/>
      <protection locked="0"/>
    </xf>
    <xf numFmtId="0" fontId="18" fillId="0" borderId="41" xfId="0" applyFont="1" applyFill="1" applyBorder="1" applyAlignment="1" applyProtection="1">
      <alignment horizontal="center" vertical="center" wrapText="1"/>
      <protection locked="0"/>
    </xf>
    <xf numFmtId="0" fontId="18" fillId="0" borderId="41" xfId="0" applyFont="1" applyBorder="1" applyAlignment="1" applyProtection="1">
      <alignment horizontal="center" vertical="center" wrapText="1"/>
    </xf>
    <xf numFmtId="0" fontId="18" fillId="0" borderId="4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8" fillId="0" borderId="50"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21" fillId="0" borderId="1" xfId="0" applyFont="1" applyBorder="1" applyAlignment="1">
      <alignment horizontal="right" vertical="center" wrapText="1"/>
    </xf>
    <xf numFmtId="0" fontId="2" fillId="0" borderId="0"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21" fillId="0" borderId="47" xfId="0" applyFont="1" applyBorder="1" applyAlignment="1">
      <alignment horizontal="right" vertical="center" wrapText="1"/>
    </xf>
    <xf numFmtId="0" fontId="21" fillId="0" borderId="2" xfId="0" applyFont="1" applyBorder="1" applyAlignment="1">
      <alignment horizontal="right" vertical="center" wrapText="1"/>
    </xf>
    <xf numFmtId="0" fontId="21" fillId="0" borderId="46" xfId="0" applyFont="1" applyBorder="1" applyAlignment="1">
      <alignment horizontal="right" vertical="center" wrapText="1"/>
    </xf>
    <xf numFmtId="0" fontId="21" fillId="0" borderId="47" xfId="0" applyFont="1" applyBorder="1" applyAlignment="1">
      <alignment horizontal="left" vertical="center" wrapText="1"/>
    </xf>
    <xf numFmtId="0" fontId="21" fillId="0" borderId="2" xfId="0" applyFont="1" applyBorder="1" applyAlignment="1">
      <alignment horizontal="left" vertical="center" wrapText="1"/>
    </xf>
    <xf numFmtId="0" fontId="21" fillId="0" borderId="46" xfId="0" applyFont="1" applyBorder="1" applyAlignment="1">
      <alignment horizontal="left" vertical="center" wrapText="1"/>
    </xf>
    <xf numFmtId="0" fontId="2" fillId="0" borderId="7" xfId="0" applyFont="1" applyFill="1" applyBorder="1" applyAlignment="1">
      <alignment horizontal="center" vertical="center" wrapText="1"/>
    </xf>
    <xf numFmtId="0" fontId="1" fillId="0" borderId="5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5" fillId="0" borderId="23"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5" fillId="0" borderId="24"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5" xfId="0" applyFont="1" applyBorder="1" applyAlignment="1">
      <alignment horizontal="center" vertical="center"/>
    </xf>
    <xf numFmtId="0" fontId="14" fillId="0" borderId="2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20" fillId="0" borderId="23"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1" fillId="0" borderId="23"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4" xfId="0" applyFont="1" applyBorder="1" applyAlignment="1">
      <alignment horizontal="left" vertical="center"/>
    </xf>
    <xf numFmtId="0" fontId="1" fillId="0" borderId="9" xfId="0" applyFont="1" applyBorder="1" applyAlignment="1">
      <alignment horizontal="left" vertical="center"/>
    </xf>
    <xf numFmtId="0" fontId="14" fillId="0" borderId="1" xfId="0" applyFont="1" applyBorder="1" applyAlignment="1">
      <alignment horizontal="center"/>
    </xf>
    <xf numFmtId="0" fontId="17" fillId="0" borderId="25" xfId="0" applyFont="1" applyBorder="1" applyAlignment="1">
      <alignment horizontal="justify" vertical="center" wrapText="1"/>
    </xf>
    <xf numFmtId="0" fontId="17" fillId="0" borderId="35" xfId="0" applyFont="1" applyBorder="1" applyAlignment="1">
      <alignment horizontal="justify" vertical="center" wrapText="1"/>
    </xf>
    <xf numFmtId="0" fontId="17" fillId="0" borderId="45" xfId="0" applyFont="1" applyBorder="1" applyAlignment="1">
      <alignment horizontal="justify" vertical="center" wrapText="1"/>
    </xf>
    <xf numFmtId="0" fontId="17" fillId="9" borderId="21" xfId="0" applyFont="1" applyFill="1" applyBorder="1" applyAlignment="1">
      <alignment horizontal="justify" vertical="center" wrapText="1"/>
    </xf>
    <xf numFmtId="0" fontId="17" fillId="9" borderId="0" xfId="0" applyFont="1" applyFill="1" applyBorder="1" applyAlignment="1">
      <alignment horizontal="justify" vertical="center" wrapText="1"/>
    </xf>
    <xf numFmtId="0" fontId="17" fillId="9" borderId="28" xfId="0" applyFont="1" applyFill="1" applyBorder="1" applyAlignment="1">
      <alignment horizontal="justify" vertical="center" wrapText="1"/>
    </xf>
    <xf numFmtId="0" fontId="17" fillId="0" borderId="18" xfId="0" applyFont="1" applyBorder="1" applyAlignment="1">
      <alignment horizontal="justify" vertical="center" wrapText="1"/>
    </xf>
    <xf numFmtId="0" fontId="17" fillId="0" borderId="40" xfId="0" applyFont="1" applyBorder="1" applyAlignment="1">
      <alignment horizontal="justify" vertical="center" wrapText="1"/>
    </xf>
    <xf numFmtId="0" fontId="17" fillId="0" borderId="43" xfId="0" applyFont="1" applyBorder="1" applyAlignment="1">
      <alignment horizontal="justify" vertical="center" wrapText="1"/>
    </xf>
    <xf numFmtId="0" fontId="17" fillId="5" borderId="18" xfId="0" applyFont="1" applyFill="1" applyBorder="1" applyAlignment="1">
      <alignment horizontal="justify" vertical="center" wrapText="1"/>
    </xf>
    <xf numFmtId="0" fontId="17" fillId="5" borderId="40" xfId="0" applyFont="1" applyFill="1" applyBorder="1" applyAlignment="1">
      <alignment horizontal="justify" vertical="center" wrapText="1"/>
    </xf>
    <xf numFmtId="0" fontId="17" fillId="5" borderId="43" xfId="0" applyFont="1" applyFill="1" applyBorder="1" applyAlignment="1">
      <alignment horizontal="justify" vertical="center" wrapText="1"/>
    </xf>
    <xf numFmtId="0" fontId="17" fillId="0" borderId="44" xfId="0" applyFont="1" applyBorder="1" applyAlignment="1">
      <alignment horizontal="justify" vertical="center" wrapText="1"/>
    </xf>
    <xf numFmtId="0" fontId="17" fillId="6" borderId="44" xfId="0" applyFont="1" applyFill="1" applyBorder="1" applyAlignment="1">
      <alignment horizontal="justify" vertical="center" wrapText="1"/>
    </xf>
    <xf numFmtId="0" fontId="17" fillId="6" borderId="40" xfId="0" applyFont="1" applyFill="1" applyBorder="1" applyAlignment="1">
      <alignment horizontal="justify" vertical="center" wrapText="1"/>
    </xf>
    <xf numFmtId="0" fontId="17" fillId="6" borderId="43" xfId="0" applyFont="1" applyFill="1" applyBorder="1" applyAlignment="1">
      <alignment horizontal="justify" vertical="center" wrapText="1"/>
    </xf>
    <xf numFmtId="0" fontId="17" fillId="0" borderId="19" xfId="0" applyFont="1" applyBorder="1" applyAlignment="1">
      <alignment horizontal="justify" vertical="center" wrapText="1"/>
    </xf>
    <xf numFmtId="0" fontId="17" fillId="7" borderId="44" xfId="0" applyFont="1" applyFill="1" applyBorder="1" applyAlignment="1">
      <alignment horizontal="justify" vertical="center" wrapText="1"/>
    </xf>
    <xf numFmtId="0" fontId="17" fillId="7" borderId="40" xfId="0" applyFont="1" applyFill="1" applyBorder="1" applyAlignment="1">
      <alignment horizontal="justify" vertical="center" wrapText="1"/>
    </xf>
    <xf numFmtId="0" fontId="17" fillId="7" borderId="19" xfId="0" applyFont="1" applyFill="1" applyBorder="1" applyAlignment="1">
      <alignment horizontal="justify" vertical="center" wrapText="1"/>
    </xf>
    <xf numFmtId="0" fontId="0" fillId="0" borderId="5" xfId="0" applyBorder="1" applyAlignment="1">
      <alignment horizontal="left"/>
    </xf>
    <xf numFmtId="0" fontId="0" fillId="0" borderId="10" xfId="0" applyBorder="1" applyAlignment="1">
      <alignment horizontal="left"/>
    </xf>
    <xf numFmtId="0" fontId="16" fillId="10" borderId="47" xfId="0" applyFont="1" applyFill="1" applyBorder="1" applyAlignment="1">
      <alignment horizontal="center" vertical="center" wrapText="1"/>
    </xf>
    <xf numFmtId="0" fontId="16" fillId="10" borderId="46" xfId="0" applyFont="1" applyFill="1" applyBorder="1" applyAlignment="1">
      <alignment horizontal="center" vertical="center" wrapText="1"/>
    </xf>
    <xf numFmtId="0" fontId="17" fillId="8" borderId="18" xfId="0" applyFont="1" applyFill="1" applyBorder="1" applyAlignment="1">
      <alignment horizontal="justify" vertical="center" wrapText="1"/>
    </xf>
    <xf numFmtId="0" fontId="17" fillId="8" borderId="40" xfId="0" applyFont="1" applyFill="1" applyBorder="1" applyAlignment="1">
      <alignment horizontal="justify" vertical="center" wrapText="1"/>
    </xf>
    <xf numFmtId="0" fontId="17" fillId="8" borderId="19" xfId="0" applyFont="1" applyFill="1" applyBorder="1" applyAlignment="1">
      <alignment horizontal="justify" vertical="center" wrapText="1"/>
    </xf>
    <xf numFmtId="0" fontId="14" fillId="0" borderId="1"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justify" vertical="center" wrapText="1"/>
    </xf>
    <xf numFmtId="0" fontId="17" fillId="0" borderId="11" xfId="0" applyFont="1" applyBorder="1" applyAlignment="1">
      <alignment vertical="center" wrapText="1"/>
    </xf>
    <xf numFmtId="0" fontId="17" fillId="0" borderId="11" xfId="0" applyFont="1" applyBorder="1" applyAlignment="1">
      <alignment horizontal="justify" vertical="center" wrapText="1"/>
    </xf>
    <xf numFmtId="0" fontId="14" fillId="0" borderId="38" xfId="0" applyFont="1" applyBorder="1" applyAlignment="1">
      <alignment horizontal="center" vertical="center"/>
    </xf>
    <xf numFmtId="0" fontId="14" fillId="0" borderId="48" xfId="0" applyFont="1" applyBorder="1" applyAlignment="1">
      <alignment horizontal="center" vertical="center"/>
    </xf>
    <xf numFmtId="0" fontId="14" fillId="0" borderId="28" xfId="0" applyFont="1" applyBorder="1" applyAlignment="1">
      <alignment horizontal="center" vertical="center"/>
    </xf>
    <xf numFmtId="0" fontId="25" fillId="0" borderId="3"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3" fillId="0" borderId="18"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19" xfId="0" applyFont="1" applyBorder="1" applyAlignment="1">
      <alignment horizontal="justify" vertical="center" wrapText="1"/>
    </xf>
    <xf numFmtId="0" fontId="14" fillId="0" borderId="38" xfId="0" applyFont="1" applyBorder="1" applyAlignment="1">
      <alignment horizontal="center"/>
    </xf>
  </cellXfs>
  <cellStyles count="9">
    <cellStyle name="Hipervínculo" xfId="7" builtinId="8" hidden="1"/>
    <cellStyle name="Hipervínculo" xfId="5" builtinId="8" hidden="1"/>
    <cellStyle name="Hipervínculo" xfId="1" builtinId="8" hidden="1"/>
    <cellStyle name="Hipervínculo" xfId="3" builtinId="8" hidden="1"/>
    <cellStyle name="Hipervínculo visitado" xfId="8" builtinId="9" hidden="1"/>
    <cellStyle name="Hipervínculo visitado" xfId="6" builtinId="9" hidden="1"/>
    <cellStyle name="Hipervínculo visitado" xfId="2" builtinId="9" hidden="1"/>
    <cellStyle name="Hipervínculo visitado" xfId="4" builtinId="9" hidden="1"/>
    <cellStyle name="Normal" xfId="0" builtinId="0"/>
  </cellStyles>
  <dxfs count="168">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theme="5" tint="0.39994506668294322"/>
        </patternFill>
      </fill>
    </dxf>
    <dxf>
      <font>
        <color theme="1"/>
      </font>
      <fill>
        <patternFill>
          <bgColor theme="5" tint="-0.24994659260841701"/>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theme="5" tint="0.39994506668294322"/>
        </patternFill>
      </fill>
    </dxf>
    <dxf>
      <font>
        <color auto="1"/>
      </font>
      <fill>
        <patternFill>
          <bgColor theme="5" tint="-0.24994659260841701"/>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theme="1"/>
      </font>
      <fill>
        <patternFill>
          <bgColor theme="5" tint="0.39994506668294322"/>
        </patternFill>
      </fill>
    </dxf>
    <dxf>
      <fill>
        <patternFill>
          <bgColor theme="5" tint="-0.24994659260841701"/>
        </patternFill>
      </fill>
    </dxf>
    <dxf>
      <font>
        <color auto="1"/>
      </font>
      <numFmt numFmtId="2" formatCode="0.00"/>
      <fill>
        <patternFill>
          <bgColor rgb="FFFF0000"/>
        </patternFill>
      </fill>
    </dxf>
    <dxf>
      <fill>
        <patternFill>
          <bgColor rgb="FFFFC000"/>
        </patternFill>
      </fill>
    </dxf>
    <dxf>
      <fill>
        <patternFill>
          <bgColor rgb="FFFFFF00"/>
        </patternFill>
      </fill>
    </dxf>
    <dxf>
      <fill>
        <patternFill>
          <bgColor rgb="FF92D05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FFC000"/>
        </patternFill>
      </fill>
    </dxf>
    <dxf>
      <font>
        <color auto="1"/>
      </font>
      <fill>
        <patternFill>
          <bgColor rgb="FF92D050"/>
        </patternFill>
      </fill>
    </dxf>
    <dxf>
      <font>
        <color auto="1"/>
      </font>
      <fill>
        <patternFill>
          <bgColor rgb="FFFFFF00"/>
        </patternFill>
      </fill>
    </dxf>
    <dxf>
      <font>
        <color theme="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theme="1"/>
      </font>
      <fill>
        <patternFill>
          <bgColor rgb="FFFFC000"/>
        </patternFill>
      </fill>
    </dxf>
    <dxf>
      <font>
        <color theme="1"/>
      </font>
      <fill>
        <patternFill>
          <bgColor rgb="FFFFC000"/>
        </patternFill>
      </fill>
    </dxf>
  </dxfs>
  <tableStyles count="0" defaultTableStyle="TableStyleMedium2" defaultPivotStyle="PivotStyleLight16"/>
  <colors>
    <mruColors>
      <color rgb="FFFFCC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tiff"/><Relationship Id="rId2" Type="http://schemas.openxmlformats.org/officeDocument/2006/relationships/image" Target="../media/image3.tiff"/><Relationship Id="rId1" Type="http://schemas.openxmlformats.org/officeDocument/2006/relationships/image" Target="../media/image2.tiff"/><Relationship Id="rId4" Type="http://schemas.openxmlformats.org/officeDocument/2006/relationships/image" Target="../media/image5.tiff"/></Relationships>
</file>

<file path=xl/drawings/drawing1.xml><?xml version="1.0" encoding="utf-8"?>
<xdr:wsDr xmlns:xdr="http://schemas.openxmlformats.org/drawingml/2006/spreadsheetDrawing" xmlns:a="http://schemas.openxmlformats.org/drawingml/2006/main">
  <xdr:twoCellAnchor editAs="oneCell">
    <xdr:from>
      <xdr:col>0</xdr:col>
      <xdr:colOff>754431</xdr:colOff>
      <xdr:row>0</xdr:row>
      <xdr:rowOff>0</xdr:rowOff>
    </xdr:from>
    <xdr:to>
      <xdr:col>1</xdr:col>
      <xdr:colOff>665838</xdr:colOff>
      <xdr:row>2</xdr:row>
      <xdr:rowOff>215900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431" y="0"/>
          <a:ext cx="909264" cy="760186"/>
        </a:xfrm>
        <a:prstGeom prst="rect">
          <a:avLst/>
        </a:prstGeom>
        <a:noFill/>
        <a:ln>
          <a:noFill/>
        </a:ln>
      </xdr:spPr>
    </xdr:pic>
    <xdr:clientData/>
  </xdr:twoCellAnchor>
  <xdr:twoCellAnchor editAs="oneCell">
    <xdr:from>
      <xdr:col>5</xdr:col>
      <xdr:colOff>103909</xdr:colOff>
      <xdr:row>138</xdr:row>
      <xdr:rowOff>103909</xdr:rowOff>
    </xdr:from>
    <xdr:to>
      <xdr:col>8</xdr:col>
      <xdr:colOff>67253</xdr:colOff>
      <xdr:row>154</xdr:row>
      <xdr:rowOff>25458</xdr:rowOff>
    </xdr:to>
    <xdr:pic>
      <xdr:nvPicPr>
        <xdr:cNvPr id="5" name="Imagen 1">
          <a:extLst>
            <a:ext uri="{FF2B5EF4-FFF2-40B4-BE49-F238E27FC236}">
              <a16:creationId xmlns:a16="http://schemas.microsoft.com/office/drawing/2014/main" id="{E3C7EEA3-8E8C-44C4-8894-D53BE7B8123C}"/>
            </a:ext>
          </a:extLst>
        </xdr:cNvPr>
        <xdr:cNvPicPr/>
      </xdr:nvPicPr>
      <xdr:blipFill>
        <a:blip xmlns:r="http://schemas.openxmlformats.org/officeDocument/2006/relationships" r:embed="rId2"/>
        <a:stretch>
          <a:fillRect/>
        </a:stretch>
      </xdr:blipFill>
      <xdr:spPr>
        <a:xfrm>
          <a:off x="7435273" y="33464500"/>
          <a:ext cx="2962275" cy="28771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47624</xdr:colOff>
      <xdr:row>0</xdr:row>
      <xdr:rowOff>28575</xdr:rowOff>
    </xdr:from>
    <xdr:to>
      <xdr:col>8</xdr:col>
      <xdr:colOff>685799</xdr:colOff>
      <xdr:row>12</xdr:row>
      <xdr:rowOff>35560</xdr:rowOff>
    </xdr:to>
    <xdr:pic>
      <xdr:nvPicPr>
        <xdr:cNvPr id="2" name="Imagen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a:fillRect/>
        </a:stretch>
      </xdr:blipFill>
      <xdr:spPr>
        <a:xfrm>
          <a:off x="8401049" y="28575"/>
          <a:ext cx="2809875" cy="2950210"/>
        </a:xfrm>
        <a:prstGeom prst="rect">
          <a:avLst/>
        </a:prstGeom>
      </xdr:spPr>
    </xdr:pic>
    <xdr:clientData/>
  </xdr:twoCellAnchor>
  <xdr:twoCellAnchor editAs="oneCell">
    <xdr:from>
      <xdr:col>9</xdr:col>
      <xdr:colOff>104775</xdr:colOff>
      <xdr:row>0</xdr:row>
      <xdr:rowOff>85725</xdr:rowOff>
    </xdr:from>
    <xdr:to>
      <xdr:col>11</xdr:col>
      <xdr:colOff>104775</xdr:colOff>
      <xdr:row>5</xdr:row>
      <xdr:rowOff>139700</xdr:rowOff>
    </xdr:to>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a:fillRect/>
        </a:stretch>
      </xdr:blipFill>
      <xdr:spPr>
        <a:xfrm>
          <a:off x="11506200" y="85725"/>
          <a:ext cx="1524000" cy="1663700"/>
        </a:xfrm>
        <a:prstGeom prst="rect">
          <a:avLst/>
        </a:prstGeom>
      </xdr:spPr>
    </xdr:pic>
    <xdr:clientData/>
  </xdr:twoCellAnchor>
  <xdr:twoCellAnchor editAs="oneCell">
    <xdr:from>
      <xdr:col>5</xdr:col>
      <xdr:colOff>200025</xdr:colOff>
      <xdr:row>11</xdr:row>
      <xdr:rowOff>76200</xdr:rowOff>
    </xdr:from>
    <xdr:to>
      <xdr:col>12</xdr:col>
      <xdr:colOff>257175</xdr:colOff>
      <xdr:row>23</xdr:row>
      <xdr:rowOff>97790</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a:fillRect/>
        </a:stretch>
      </xdr:blipFill>
      <xdr:spPr>
        <a:xfrm>
          <a:off x="8553450" y="2914650"/>
          <a:ext cx="5391150" cy="2307590"/>
        </a:xfrm>
        <a:prstGeom prst="rect">
          <a:avLst/>
        </a:prstGeom>
      </xdr:spPr>
    </xdr:pic>
    <xdr:clientData/>
  </xdr:twoCellAnchor>
  <xdr:twoCellAnchor editAs="oneCell">
    <xdr:from>
      <xdr:col>0</xdr:col>
      <xdr:colOff>1342217</xdr:colOff>
      <xdr:row>10</xdr:row>
      <xdr:rowOff>190499</xdr:rowOff>
    </xdr:from>
    <xdr:to>
      <xdr:col>2</xdr:col>
      <xdr:colOff>103287</xdr:colOff>
      <xdr:row>18</xdr:row>
      <xdr:rowOff>142874</xdr:rowOff>
    </xdr:to>
    <xdr:pic>
      <xdr:nvPicPr>
        <xdr:cNvPr id="5" name="Imagen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4"/>
        <a:stretch>
          <a:fillRect/>
        </a:stretch>
      </xdr:blipFill>
      <xdr:spPr>
        <a:xfrm>
          <a:off x="1342217" y="2752724"/>
          <a:ext cx="2552020" cy="1476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J182"/>
  <sheetViews>
    <sheetView tabSelected="1" topLeftCell="A8" zoomScale="120" zoomScaleNormal="120" zoomScalePageLayoutView="120" workbookViewId="0">
      <selection activeCell="F9" sqref="F9"/>
    </sheetView>
  </sheetViews>
  <sheetFormatPr baseColWidth="10" defaultColWidth="10.88671875" defaultRowHeight="14.4" x14ac:dyDescent="0.3"/>
  <cols>
    <col min="1" max="1" width="13.109375" customWidth="1"/>
    <col min="2" max="2" width="18.44140625" customWidth="1"/>
    <col min="3" max="3" width="20.44140625" customWidth="1"/>
    <col min="4" max="4" width="43.44140625" customWidth="1"/>
    <col min="5" max="5" width="12.6640625" customWidth="1"/>
    <col min="6" max="6" width="15.33203125" style="26" customWidth="1"/>
    <col min="7" max="7" width="14" customWidth="1"/>
    <col min="8" max="8" width="13.88671875" style="26" customWidth="1"/>
    <col min="9" max="9" width="5.88671875" bestFit="1" customWidth="1"/>
    <col min="10" max="12" width="4" customWidth="1"/>
    <col min="13" max="13" width="4.109375" customWidth="1"/>
    <col min="14" max="14" width="5.44140625" customWidth="1"/>
    <col min="15" max="15" width="4.88671875" customWidth="1"/>
    <col min="16" max="16" width="36.6640625" customWidth="1"/>
    <col min="17" max="17" width="35.88671875" customWidth="1"/>
    <col min="18" max="18" width="13.33203125" style="26" customWidth="1"/>
    <col min="19" max="19" width="14" style="112" customWidth="1"/>
    <col min="20" max="20" width="29.33203125" customWidth="1"/>
    <col min="21" max="22" width="18.6640625" style="112" customWidth="1"/>
    <col min="23" max="23" width="12.109375" style="19" customWidth="1"/>
    <col min="24" max="24" width="13.33203125" style="19" customWidth="1"/>
    <col min="25" max="25" width="18.6640625" style="19" customWidth="1"/>
    <col min="26" max="26" width="14.88671875" style="19" customWidth="1"/>
    <col min="27" max="27" width="15.109375" customWidth="1"/>
    <col min="28" max="28" width="14" customWidth="1"/>
    <col min="29" max="29" width="13.88671875" style="19" customWidth="1"/>
    <col min="30" max="30" width="22.88671875" style="145" customWidth="1"/>
    <col min="31" max="32" width="16.33203125" customWidth="1"/>
    <col min="33" max="33" width="31.44140625" customWidth="1"/>
    <col min="34" max="34" width="13.6640625" style="112" customWidth="1"/>
    <col min="35" max="35" width="49.6640625" style="126" customWidth="1"/>
    <col min="36" max="36" width="13.33203125" style="19" customWidth="1"/>
    <col min="37" max="37" width="35" customWidth="1"/>
    <col min="38" max="38" width="13.33203125" style="19" customWidth="1"/>
    <col min="39" max="39" width="28.6640625" customWidth="1"/>
    <col min="40" max="40" width="20" customWidth="1"/>
  </cols>
  <sheetData>
    <row r="1" spans="1:270" s="4" customFormat="1" ht="21" customHeight="1" x14ac:dyDescent="0.25">
      <c r="A1" s="205" t="s">
        <v>0</v>
      </c>
      <c r="B1" s="206"/>
      <c r="C1" s="230" t="s">
        <v>388</v>
      </c>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2"/>
      <c r="AL1" s="239" t="s">
        <v>1</v>
      </c>
      <c r="AM1" s="240"/>
    </row>
    <row r="2" spans="1:270" s="4" customFormat="1" ht="21.75" customHeight="1" x14ac:dyDescent="0.25">
      <c r="A2" s="207"/>
      <c r="B2" s="208"/>
      <c r="C2" s="233"/>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5"/>
      <c r="AL2" s="241" t="s">
        <v>2</v>
      </c>
      <c r="AM2" s="242"/>
    </row>
    <row r="3" spans="1:270" s="4" customFormat="1" ht="21.75" customHeight="1" x14ac:dyDescent="0.25">
      <c r="A3" s="207"/>
      <c r="B3" s="208"/>
      <c r="C3" s="233"/>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5"/>
      <c r="AL3" s="241" t="s">
        <v>3</v>
      </c>
      <c r="AM3" s="242"/>
    </row>
    <row r="4" spans="1:270" s="4" customFormat="1" ht="21.75" customHeight="1" x14ac:dyDescent="0.25">
      <c r="A4" s="209"/>
      <c r="B4" s="210"/>
      <c r="C4" s="236"/>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8"/>
      <c r="AL4" s="243" t="s">
        <v>4</v>
      </c>
      <c r="AM4" s="244"/>
    </row>
    <row r="5" spans="1:270" s="1" customFormat="1" ht="13.8" thickBot="1" x14ac:dyDescent="0.3">
      <c r="A5" s="5"/>
      <c r="B5" s="5"/>
      <c r="F5" s="6"/>
      <c r="H5" s="6"/>
      <c r="P5" s="5"/>
      <c r="Q5" s="5"/>
      <c r="R5" s="6"/>
      <c r="S5" s="21"/>
      <c r="U5" s="21"/>
      <c r="V5" s="21"/>
      <c r="W5" s="18"/>
      <c r="X5" s="18"/>
      <c r="Y5" s="18"/>
      <c r="Z5" s="18"/>
      <c r="AC5" s="21"/>
      <c r="AD5" s="144"/>
      <c r="AE5" s="1" t="s">
        <v>5</v>
      </c>
      <c r="AF5" s="1" t="s">
        <v>5</v>
      </c>
      <c r="AH5" s="21"/>
      <c r="AJ5" s="18"/>
      <c r="AL5" s="18"/>
    </row>
    <row r="6" spans="1:270" s="10" customFormat="1" ht="44.25" customHeight="1" thickBot="1" x14ac:dyDescent="0.35">
      <c r="A6" s="218" t="s">
        <v>6</v>
      </c>
      <c r="B6" s="219"/>
      <c r="C6" s="219"/>
      <c r="D6" s="219"/>
      <c r="E6" s="219"/>
      <c r="F6" s="216" t="s">
        <v>7</v>
      </c>
      <c r="G6" s="217"/>
      <c r="H6" s="217"/>
      <c r="I6" s="213" t="s">
        <v>8</v>
      </c>
      <c r="J6" s="214"/>
      <c r="K6" s="214"/>
      <c r="L6" s="214"/>
      <c r="M6" s="213" t="s">
        <v>9</v>
      </c>
      <c r="N6" s="214"/>
      <c r="O6" s="215"/>
      <c r="P6" s="220" t="s">
        <v>10</v>
      </c>
      <c r="Q6" s="220" t="s">
        <v>11</v>
      </c>
      <c r="R6" s="226" t="s">
        <v>12</v>
      </c>
      <c r="S6" s="220" t="s">
        <v>13</v>
      </c>
      <c r="T6" s="220" t="s">
        <v>14</v>
      </c>
      <c r="U6" s="211" t="s">
        <v>15</v>
      </c>
      <c r="V6" s="211" t="s">
        <v>16</v>
      </c>
      <c r="W6" s="211" t="s">
        <v>17</v>
      </c>
      <c r="X6" s="211" t="s">
        <v>18</v>
      </c>
      <c r="Y6" s="222" t="s">
        <v>19</v>
      </c>
      <c r="Z6" s="222" t="s">
        <v>20</v>
      </c>
      <c r="AA6" s="224" t="s">
        <v>21</v>
      </c>
      <c r="AB6" s="225"/>
      <c r="AC6" s="225"/>
      <c r="AD6" s="226" t="s">
        <v>22</v>
      </c>
      <c r="AE6" s="211" t="s">
        <v>23</v>
      </c>
      <c r="AF6" s="211" t="s">
        <v>24</v>
      </c>
      <c r="AG6" s="211" t="s">
        <v>25</v>
      </c>
      <c r="AH6" s="228" t="s">
        <v>26</v>
      </c>
      <c r="AI6" s="229"/>
      <c r="AJ6" s="228" t="s">
        <v>27</v>
      </c>
      <c r="AK6" s="229"/>
      <c r="AL6" s="228" t="s">
        <v>28</v>
      </c>
      <c r="AM6" s="229"/>
    </row>
    <row r="7" spans="1:270" s="9" customFormat="1" ht="87.75" customHeight="1" thickBot="1" x14ac:dyDescent="0.25">
      <c r="A7" s="22" t="s">
        <v>29</v>
      </c>
      <c r="B7" s="23" t="s">
        <v>30</v>
      </c>
      <c r="C7" s="24" t="s">
        <v>31</v>
      </c>
      <c r="D7" s="24" t="s">
        <v>32</v>
      </c>
      <c r="E7" s="40" t="s">
        <v>33</v>
      </c>
      <c r="F7" s="13" t="s">
        <v>34</v>
      </c>
      <c r="G7" s="12" t="s">
        <v>35</v>
      </c>
      <c r="H7" s="11" t="s">
        <v>36</v>
      </c>
      <c r="I7" s="14" t="s">
        <v>37</v>
      </c>
      <c r="J7" s="15" t="s">
        <v>38</v>
      </c>
      <c r="K7" s="15" t="s">
        <v>39</v>
      </c>
      <c r="L7" s="16" t="s">
        <v>40</v>
      </c>
      <c r="M7" s="14" t="s">
        <v>41</v>
      </c>
      <c r="N7" s="15" t="s">
        <v>42</v>
      </c>
      <c r="O7" s="17" t="s">
        <v>43</v>
      </c>
      <c r="P7" s="221"/>
      <c r="Q7" s="221"/>
      <c r="R7" s="227"/>
      <c r="S7" s="221"/>
      <c r="T7" s="221"/>
      <c r="U7" s="212"/>
      <c r="V7" s="212"/>
      <c r="W7" s="212"/>
      <c r="X7" s="212"/>
      <c r="Y7" s="223"/>
      <c r="Z7" s="223"/>
      <c r="AA7" s="13" t="s">
        <v>34</v>
      </c>
      <c r="AB7" s="12" t="s">
        <v>35</v>
      </c>
      <c r="AC7" s="29" t="s">
        <v>44</v>
      </c>
      <c r="AD7" s="227"/>
      <c r="AE7" s="212"/>
      <c r="AF7" s="212"/>
      <c r="AG7" s="212"/>
      <c r="AH7" s="28" t="s">
        <v>45</v>
      </c>
      <c r="AI7" s="28" t="s">
        <v>46</v>
      </c>
      <c r="AJ7" s="180" t="s">
        <v>45</v>
      </c>
      <c r="AK7" s="180" t="s">
        <v>46</v>
      </c>
      <c r="AL7" s="180" t="s">
        <v>45</v>
      </c>
      <c r="AM7" s="28" t="s">
        <v>46</v>
      </c>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row>
    <row r="8" spans="1:270" ht="102.6" thickBot="1" x14ac:dyDescent="0.35">
      <c r="A8" s="189" t="s">
        <v>366</v>
      </c>
      <c r="B8" s="186" t="s">
        <v>47</v>
      </c>
      <c r="C8" s="134" t="s">
        <v>362</v>
      </c>
      <c r="D8" s="135" t="s">
        <v>367</v>
      </c>
      <c r="E8" s="127" t="s">
        <v>48</v>
      </c>
      <c r="F8" s="136" t="s">
        <v>60</v>
      </c>
      <c r="G8" s="136" t="s">
        <v>50</v>
      </c>
      <c r="H8" s="141" t="str">
        <f>+IFERROR(VLOOKUP(F8&amp;G8,$D$139:$E$163,2,FALSE),"")</f>
        <v>MODERADO</v>
      </c>
      <c r="I8" s="127"/>
      <c r="J8" s="127"/>
      <c r="K8" s="127" t="s">
        <v>51</v>
      </c>
      <c r="L8" s="127"/>
      <c r="M8" s="127"/>
      <c r="N8" s="127"/>
      <c r="O8" s="127"/>
      <c r="P8" s="123" t="s">
        <v>363</v>
      </c>
      <c r="Q8" s="121" t="s">
        <v>364</v>
      </c>
      <c r="R8" s="127" t="s">
        <v>52</v>
      </c>
      <c r="S8" s="127" t="s">
        <v>96</v>
      </c>
      <c r="T8" s="133" t="s">
        <v>385</v>
      </c>
      <c r="U8" s="177" t="s">
        <v>50</v>
      </c>
      <c r="V8" s="177" t="s">
        <v>54</v>
      </c>
      <c r="W8" s="184" t="str">
        <f>+IF(OR(U8="",V8=""),"",IF(AND(U8="FUERTE",V8="FUERTE"),"FUERTE 
100",IF(OR(U8="DÉBIL",V8="DÉBIL"),"DÉBIL
0","MODERADO
50")))</f>
        <v>MODERADO
50</v>
      </c>
      <c r="X8" s="184" t="s">
        <v>50</v>
      </c>
      <c r="Y8" s="184" t="s">
        <v>55</v>
      </c>
      <c r="Z8" s="184" t="s">
        <v>55</v>
      </c>
      <c r="AA8" s="183" t="s">
        <v>60</v>
      </c>
      <c r="AB8" s="183" t="s">
        <v>50</v>
      </c>
      <c r="AC8" s="185" t="str">
        <f>+IFERROR(VLOOKUP(AA8&amp;AB8,$D$139:$E$163,2,FALSE),"")</f>
        <v>MODERADO</v>
      </c>
      <c r="AD8" s="143" t="s">
        <v>386</v>
      </c>
      <c r="AE8" s="156" t="s">
        <v>61</v>
      </c>
      <c r="AF8" s="156" t="s">
        <v>62</v>
      </c>
      <c r="AG8" s="178" t="s">
        <v>387</v>
      </c>
      <c r="AH8" s="177" t="s">
        <v>54</v>
      </c>
      <c r="AI8" s="161" t="s">
        <v>403</v>
      </c>
      <c r="AJ8" s="122" t="s">
        <v>54</v>
      </c>
      <c r="AK8" s="181" t="s">
        <v>405</v>
      </c>
      <c r="AL8" s="122"/>
      <c r="AM8" s="30"/>
    </row>
    <row r="9" spans="1:270" ht="209.25" customHeight="1" x14ac:dyDescent="0.3">
      <c r="A9" s="190"/>
      <c r="B9" s="187"/>
      <c r="C9" s="139" t="s">
        <v>393</v>
      </c>
      <c r="D9" s="140" t="s">
        <v>398</v>
      </c>
      <c r="E9" s="122" t="s">
        <v>48</v>
      </c>
      <c r="F9" s="122" t="s">
        <v>49</v>
      </c>
      <c r="G9" s="122" t="s">
        <v>50</v>
      </c>
      <c r="H9" s="142" t="str">
        <f>+IFERROR(VLOOKUP(F9&amp;G9,$D$139:$E$163,2,FALSE),"")</f>
        <v>ALTO</v>
      </c>
      <c r="I9" s="122"/>
      <c r="J9" s="122" t="s">
        <v>51</v>
      </c>
      <c r="K9" s="122"/>
      <c r="L9" s="122"/>
      <c r="M9" s="122"/>
      <c r="N9" s="122"/>
      <c r="O9" s="122" t="s">
        <v>51</v>
      </c>
      <c r="P9" s="137" t="s">
        <v>389</v>
      </c>
      <c r="Q9" s="121" t="s">
        <v>399</v>
      </c>
      <c r="R9" s="122" t="s">
        <v>52</v>
      </c>
      <c r="S9" s="122" t="s">
        <v>96</v>
      </c>
      <c r="T9" s="138" t="s">
        <v>400</v>
      </c>
      <c r="U9" s="158" t="s">
        <v>50</v>
      </c>
      <c r="V9" s="158" t="s">
        <v>54</v>
      </c>
      <c r="W9" s="184" t="str">
        <f>+IF(OR(U9="",V9=""),"",IF(AND(U9="FUERTE",V9="FUERTE"),"FUERTE 
100",IF(OR(U9="DÉBIL",V9="DÉBIL"),"DÉBIL
0","MODERADO
50")))</f>
        <v>MODERADO
50</v>
      </c>
      <c r="X9" s="184" t="s">
        <v>50</v>
      </c>
      <c r="Y9" s="184" t="s">
        <v>55</v>
      </c>
      <c r="Z9" s="184" t="s">
        <v>55</v>
      </c>
      <c r="AA9" s="183" t="s">
        <v>60</v>
      </c>
      <c r="AB9" s="183" t="s">
        <v>50</v>
      </c>
      <c r="AC9" s="185" t="str">
        <f>+IFERROR(VLOOKUP(AA9&amp;AB9,$D$139:$E$163,2,FALSE),"")</f>
        <v>MODERADO</v>
      </c>
      <c r="AD9" s="143" t="s">
        <v>390</v>
      </c>
      <c r="AE9" s="156" t="s">
        <v>391</v>
      </c>
      <c r="AF9" s="156" t="s">
        <v>62</v>
      </c>
      <c r="AG9" s="179" t="s">
        <v>392</v>
      </c>
      <c r="AH9" s="158" t="s">
        <v>54</v>
      </c>
      <c r="AI9" s="182" t="s">
        <v>404</v>
      </c>
      <c r="AJ9" s="122" t="s">
        <v>54</v>
      </c>
      <c r="AK9" s="182" t="s">
        <v>406</v>
      </c>
      <c r="AL9" s="122"/>
      <c r="AM9" s="30"/>
    </row>
    <row r="10" spans="1:270" s="163" customFormat="1" ht="72.75" customHeight="1" x14ac:dyDescent="0.3">
      <c r="A10" s="190"/>
      <c r="B10" s="187"/>
      <c r="C10" s="147" t="s">
        <v>58</v>
      </c>
      <c r="D10" s="148" t="s">
        <v>380</v>
      </c>
      <c r="E10" s="149" t="s">
        <v>59</v>
      </c>
      <c r="F10" s="150" t="s">
        <v>56</v>
      </c>
      <c r="G10" s="150" t="s">
        <v>50</v>
      </c>
      <c r="H10" s="151" t="str">
        <f>+IFERROR(VLOOKUP(F10&amp;G10,$D$139:$E$163,2,FALSE),"")</f>
        <v>MODERADO</v>
      </c>
      <c r="I10" s="152"/>
      <c r="J10" s="152"/>
      <c r="K10" s="152"/>
      <c r="L10" s="153" t="s">
        <v>51</v>
      </c>
      <c r="M10" s="153" t="s">
        <v>51</v>
      </c>
      <c r="N10" s="153" t="s">
        <v>51</v>
      </c>
      <c r="O10" s="153" t="s">
        <v>51</v>
      </c>
      <c r="P10" s="154" t="s">
        <v>381</v>
      </c>
      <c r="Q10" s="155" t="s">
        <v>396</v>
      </c>
      <c r="R10" s="156" t="s">
        <v>52</v>
      </c>
      <c r="S10" s="156" t="s">
        <v>53</v>
      </c>
      <c r="T10" s="157" t="s">
        <v>397</v>
      </c>
      <c r="U10" s="156" t="s">
        <v>50</v>
      </c>
      <c r="V10" s="156" t="s">
        <v>50</v>
      </c>
      <c r="W10" s="156" t="str">
        <f t="shared" ref="W10:W11" si="0">+IF(OR(U10="",V10=""),"",IF(AND(U10="FUERTE",V10="FUERTE"),"FUERTE 
100",IF(OR(U10="DÉBIL",V10="DÉBIL"),"DÉBIL
0","MODERADO
50")))</f>
        <v>MODERADO
50</v>
      </c>
      <c r="X10" s="156" t="s">
        <v>50</v>
      </c>
      <c r="Y10" s="156" t="s">
        <v>55</v>
      </c>
      <c r="Z10" s="156" t="s">
        <v>55</v>
      </c>
      <c r="AA10" s="158" t="s">
        <v>60</v>
      </c>
      <c r="AB10" s="158" t="s">
        <v>57</v>
      </c>
      <c r="AC10" s="159" t="str">
        <f>+IFERROR(VLOOKUP(AA10&amp;AB10,$D$139:$E$163,2,FALSE),"")</f>
        <v>BAJO</v>
      </c>
      <c r="AD10" s="143" t="s">
        <v>382</v>
      </c>
      <c r="AE10" s="156" t="s">
        <v>61</v>
      </c>
      <c r="AF10" s="156" t="s">
        <v>62</v>
      </c>
      <c r="AG10" s="160" t="s">
        <v>384</v>
      </c>
      <c r="AH10" s="156" t="s">
        <v>54</v>
      </c>
      <c r="AI10" s="161" t="s">
        <v>383</v>
      </c>
      <c r="AJ10" s="158" t="s">
        <v>54</v>
      </c>
      <c r="AK10" s="182" t="s">
        <v>407</v>
      </c>
      <c r="AL10" s="158"/>
      <c r="AM10" s="162"/>
    </row>
    <row r="11" spans="1:270" s="163" customFormat="1" ht="183.75" customHeight="1" x14ac:dyDescent="0.3">
      <c r="A11" s="190"/>
      <c r="B11" s="187"/>
      <c r="C11" s="164" t="s">
        <v>368</v>
      </c>
      <c r="D11" s="165" t="s">
        <v>408</v>
      </c>
      <c r="E11" s="166" t="s">
        <v>63</v>
      </c>
      <c r="F11" s="167" t="s">
        <v>79</v>
      </c>
      <c r="G11" s="167" t="s">
        <v>50</v>
      </c>
      <c r="H11" s="168" t="str">
        <f>+IFERROR(VLOOKUP(F11&amp;G11,$D$138:$E$162,2,FALSE),"")</f>
        <v>ALTO</v>
      </c>
      <c r="I11" s="169"/>
      <c r="J11" s="169"/>
      <c r="K11" s="169"/>
      <c r="L11" s="169"/>
      <c r="M11" s="169"/>
      <c r="N11" s="169"/>
      <c r="O11" s="169"/>
      <c r="P11" s="170" t="s">
        <v>369</v>
      </c>
      <c r="Q11" s="171" t="s">
        <v>395</v>
      </c>
      <c r="R11" s="167" t="s">
        <v>52</v>
      </c>
      <c r="S11" s="156" t="s">
        <v>53</v>
      </c>
      <c r="T11" s="143" t="s">
        <v>370</v>
      </c>
      <c r="U11" s="167" t="s">
        <v>50</v>
      </c>
      <c r="V11" s="167" t="s">
        <v>50</v>
      </c>
      <c r="W11" s="167" t="str">
        <f t="shared" si="0"/>
        <v>MODERADO
50</v>
      </c>
      <c r="X11" s="167" t="s">
        <v>50</v>
      </c>
      <c r="Y11" s="167" t="s">
        <v>55</v>
      </c>
      <c r="Z11" s="167" t="s">
        <v>55</v>
      </c>
      <c r="AA11" s="158" t="s">
        <v>49</v>
      </c>
      <c r="AB11" s="158" t="s">
        <v>57</v>
      </c>
      <c r="AC11" s="159" t="str">
        <f>+IFERROR(VLOOKUP(AA11&amp;AB11,$D$139:$E$163,2,FALSE),"")</f>
        <v>MODERADO</v>
      </c>
      <c r="AD11" s="143" t="s">
        <v>371</v>
      </c>
      <c r="AE11" s="167" t="s">
        <v>372</v>
      </c>
      <c r="AF11" s="167" t="s">
        <v>373</v>
      </c>
      <c r="AG11" s="172" t="s">
        <v>384</v>
      </c>
      <c r="AH11" s="156" t="s">
        <v>66</v>
      </c>
      <c r="AI11" s="161" t="s">
        <v>374</v>
      </c>
      <c r="AJ11" s="156" t="s">
        <v>54</v>
      </c>
      <c r="AK11" s="161" t="s">
        <v>409</v>
      </c>
      <c r="AL11" s="156"/>
      <c r="AM11" s="162"/>
    </row>
    <row r="12" spans="1:270" s="163" customFormat="1" ht="122.4" x14ac:dyDescent="0.3">
      <c r="A12" s="191"/>
      <c r="B12" s="188"/>
      <c r="C12" s="173" t="s">
        <v>375</v>
      </c>
      <c r="D12" s="174" t="s">
        <v>410</v>
      </c>
      <c r="E12" s="158" t="s">
        <v>65</v>
      </c>
      <c r="F12" s="158" t="s">
        <v>60</v>
      </c>
      <c r="G12" s="158" t="s">
        <v>64</v>
      </c>
      <c r="H12" s="159" t="str">
        <f>+IFERROR(VLOOKUP(F12&amp;G12,$D$139:$E$163,2,FALSE),"")</f>
        <v>BAJO</v>
      </c>
      <c r="I12" s="158"/>
      <c r="J12" s="158"/>
      <c r="K12" s="158" t="s">
        <v>51</v>
      </c>
      <c r="L12" s="158"/>
      <c r="M12" s="158"/>
      <c r="N12" s="158"/>
      <c r="O12" s="158"/>
      <c r="P12" s="175" t="s">
        <v>394</v>
      </c>
      <c r="Q12" s="155" t="s">
        <v>376</v>
      </c>
      <c r="R12" s="167" t="s">
        <v>52</v>
      </c>
      <c r="S12" s="158" t="s">
        <v>53</v>
      </c>
      <c r="T12" s="143" t="s">
        <v>377</v>
      </c>
      <c r="U12" s="167" t="s">
        <v>50</v>
      </c>
      <c r="V12" s="167" t="s">
        <v>50</v>
      </c>
      <c r="W12" s="167" t="str">
        <f t="shared" ref="W12" si="1">+IF(OR(U12="",V12=""),"",IF(AND(U12="FUERTE",V12="FUERTE"),"FUERTE 
100",IF(OR(U12="DÉBIL",V12="DÉBIL"),"DÉBIL
0","MODERADO
50")))</f>
        <v>MODERADO
50</v>
      </c>
      <c r="X12" s="167" t="s">
        <v>50</v>
      </c>
      <c r="Y12" s="167" t="s">
        <v>55</v>
      </c>
      <c r="Z12" s="167" t="s">
        <v>55</v>
      </c>
      <c r="AA12" s="158" t="s">
        <v>60</v>
      </c>
      <c r="AB12" s="158" t="s">
        <v>64</v>
      </c>
      <c r="AC12" s="159" t="str">
        <f>+IFERROR(VLOOKUP(AA12&amp;AB12,$D$139:$E$163,2,FALSE),"")</f>
        <v>BAJO</v>
      </c>
      <c r="AD12" s="176" t="s">
        <v>378</v>
      </c>
      <c r="AE12" s="167" t="s">
        <v>372</v>
      </c>
      <c r="AF12" s="167" t="s">
        <v>373</v>
      </c>
      <c r="AG12" s="176" t="s">
        <v>379</v>
      </c>
      <c r="AH12" s="158" t="s">
        <v>66</v>
      </c>
      <c r="AI12" s="161" t="s">
        <v>401</v>
      </c>
      <c r="AJ12" s="158" t="s">
        <v>50</v>
      </c>
      <c r="AK12" s="182" t="s">
        <v>411</v>
      </c>
      <c r="AL12" s="158"/>
      <c r="AM12" s="162"/>
    </row>
    <row r="13" spans="1:270" s="6" customFormat="1" ht="36.75" customHeight="1" x14ac:dyDescent="0.3">
      <c r="A13" s="203" t="s">
        <v>402</v>
      </c>
      <c r="B13" s="204"/>
      <c r="C13" s="7"/>
      <c r="D13" s="7"/>
      <c r="E13" s="7"/>
      <c r="F13" s="39"/>
      <c r="G13" s="7"/>
      <c r="H13" s="38" t="s">
        <v>67</v>
      </c>
      <c r="I13" s="202" t="s">
        <v>365</v>
      </c>
      <c r="J13" s="202"/>
      <c r="K13" s="202"/>
      <c r="L13" s="202"/>
      <c r="M13" s="202"/>
      <c r="N13" s="202"/>
      <c r="O13" s="202"/>
      <c r="P13" s="202"/>
      <c r="Q13" s="7"/>
      <c r="R13" s="39"/>
      <c r="S13" s="39"/>
      <c r="T13" s="7"/>
      <c r="U13" s="193"/>
      <c r="V13" s="193"/>
      <c r="W13" s="193"/>
      <c r="X13" s="193"/>
      <c r="Y13" s="193"/>
      <c r="Z13" s="193"/>
      <c r="AA13" s="193"/>
      <c r="AB13" s="193"/>
      <c r="AC13" s="193"/>
      <c r="AD13" s="193"/>
      <c r="AE13" s="128"/>
      <c r="AF13" s="128"/>
      <c r="AG13" s="7"/>
      <c r="AH13" s="39"/>
      <c r="AI13" s="7"/>
      <c r="AJ13" s="7"/>
      <c r="AK13" s="7"/>
      <c r="AL13" s="7"/>
      <c r="AM13" s="31"/>
      <c r="AN13" s="7"/>
      <c r="AO13" s="7"/>
      <c r="AP13" s="7"/>
      <c r="AQ13" s="7"/>
      <c r="AR13" s="7"/>
      <c r="AS13" s="7"/>
      <c r="AT13" s="7"/>
      <c r="AU13" s="7"/>
      <c r="AV13" s="7"/>
      <c r="AW13" s="7"/>
      <c r="AX13" s="7"/>
      <c r="AY13" s="7"/>
      <c r="AZ13" s="7"/>
      <c r="BA13" s="7"/>
      <c r="BB13" s="7"/>
      <c r="BC13" s="7"/>
    </row>
    <row r="14" spans="1:270" s="6" customFormat="1" ht="30" customHeight="1" thickBot="1" x14ac:dyDescent="0.35">
      <c r="A14" s="194" t="s">
        <v>68</v>
      </c>
      <c r="B14" s="195"/>
      <c r="C14" s="195"/>
      <c r="D14" s="195"/>
      <c r="E14" s="195"/>
      <c r="F14" s="33"/>
      <c r="G14" s="32"/>
      <c r="H14" s="33"/>
      <c r="I14" s="32"/>
      <c r="J14" s="32"/>
      <c r="K14" s="32"/>
      <c r="L14" s="32"/>
      <c r="M14" s="32"/>
      <c r="N14" s="32"/>
      <c r="O14" s="32"/>
      <c r="P14" s="32"/>
      <c r="Q14" s="34"/>
      <c r="R14" s="33"/>
      <c r="S14" s="33"/>
      <c r="T14" s="32"/>
      <c r="U14" s="33"/>
      <c r="V14" s="33"/>
      <c r="W14" s="32"/>
      <c r="X14" s="32"/>
      <c r="Y14" s="32"/>
      <c r="Z14" s="32"/>
      <c r="AA14" s="32"/>
      <c r="AB14" s="32"/>
      <c r="AC14" s="32"/>
      <c r="AD14" s="32"/>
      <c r="AE14" s="32"/>
      <c r="AF14" s="32"/>
      <c r="AG14" s="32"/>
      <c r="AH14" s="33"/>
      <c r="AI14" s="32"/>
      <c r="AJ14" s="32"/>
      <c r="AK14" s="32"/>
      <c r="AL14" s="32"/>
      <c r="AM14" s="35"/>
      <c r="AN14" s="7"/>
      <c r="AO14" s="7"/>
      <c r="AP14" s="7"/>
      <c r="AQ14" s="7"/>
      <c r="AR14" s="7"/>
      <c r="AS14" s="7"/>
      <c r="AT14" s="7"/>
      <c r="AU14" s="7"/>
      <c r="AV14" s="7"/>
      <c r="AW14" s="7"/>
      <c r="AX14" s="7"/>
      <c r="AY14" s="7"/>
      <c r="AZ14" s="7"/>
      <c r="BA14" s="7"/>
      <c r="BB14" s="7"/>
      <c r="BC14" s="7"/>
    </row>
    <row r="15" spans="1:270" s="2" customFormat="1" x14ac:dyDescent="0.3">
      <c r="A15"/>
      <c r="B15"/>
      <c r="C15"/>
      <c r="D15"/>
      <c r="E15"/>
      <c r="F15" s="3"/>
      <c r="G15" s="3"/>
      <c r="H15" s="26" t="str">
        <f>+IFERROR(VLOOKUP(F15,$F$165:$H$169,3,FALSE)*VLOOKUP(G15,$G$165:$H$169,3,FALSE),"")</f>
        <v/>
      </c>
      <c r="I15"/>
      <c r="J15"/>
      <c r="K15"/>
      <c r="L15"/>
      <c r="M15"/>
      <c r="N15"/>
      <c r="O15"/>
      <c r="P15"/>
      <c r="Q15"/>
      <c r="R15" s="26"/>
      <c r="S15" s="112"/>
      <c r="T15"/>
      <c r="U15" s="112"/>
      <c r="V15" s="112"/>
      <c r="W15" s="19"/>
      <c r="X15" s="19"/>
      <c r="Y15" s="19"/>
      <c r="Z15" s="19"/>
      <c r="AA15" s="3"/>
      <c r="AB15" s="3"/>
      <c r="AC15" s="19"/>
      <c r="AD15" s="145"/>
      <c r="AE15"/>
      <c r="AF15"/>
      <c r="AG15"/>
      <c r="AH15" s="112"/>
      <c r="AI15" s="126"/>
      <c r="AJ15" s="19"/>
      <c r="AK15"/>
      <c r="AL15" s="19"/>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row>
    <row r="16" spans="1:270" s="2" customFormat="1" ht="15" customHeight="1" x14ac:dyDescent="0.3">
      <c r="A16" s="199" t="s">
        <v>69</v>
      </c>
      <c r="B16" s="200"/>
      <c r="C16" s="200"/>
      <c r="D16" s="201"/>
      <c r="E16" s="36" t="s">
        <v>70</v>
      </c>
      <c r="F16" s="196" t="s">
        <v>71</v>
      </c>
      <c r="G16" s="197"/>
      <c r="H16" s="197"/>
      <c r="I16" s="197"/>
      <c r="J16" s="197"/>
      <c r="K16" s="197"/>
      <c r="L16" s="197"/>
      <c r="M16" s="197"/>
      <c r="N16" s="197"/>
      <c r="O16" s="197"/>
      <c r="P16" s="197"/>
      <c r="Q16" s="197"/>
      <c r="R16" s="197"/>
      <c r="S16" s="198"/>
      <c r="T16" s="37" t="s">
        <v>72</v>
      </c>
      <c r="U16" s="192" t="s">
        <v>73</v>
      </c>
      <c r="V16" s="192"/>
      <c r="W16" s="192"/>
      <c r="X16" s="192"/>
      <c r="Y16" s="192"/>
      <c r="Z16" s="192"/>
      <c r="AA16" s="192"/>
      <c r="AB16" s="192"/>
      <c r="AC16" s="192"/>
      <c r="AD16" s="192"/>
      <c r="AE16" s="192"/>
      <c r="AF16" s="192"/>
      <c r="AG16" s="192"/>
      <c r="AH16" s="192"/>
      <c r="AI16" s="192"/>
      <c r="AJ16" s="192"/>
      <c r="AK16" s="192"/>
      <c r="AL16" s="192"/>
      <c r="AM16" s="36">
        <v>1</v>
      </c>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row>
    <row r="17" spans="1:270" s="2" customFormat="1" x14ac:dyDescent="0.3">
      <c r="A17"/>
      <c r="B17"/>
      <c r="C17"/>
      <c r="D17"/>
      <c r="E17"/>
      <c r="F17" s="3"/>
      <c r="G17" s="3"/>
      <c r="H17" s="26"/>
      <c r="I17"/>
      <c r="J17"/>
      <c r="K17"/>
      <c r="L17"/>
      <c r="M17"/>
      <c r="N17"/>
      <c r="O17"/>
      <c r="P17"/>
      <c r="Q17"/>
      <c r="R17" s="26"/>
      <c r="S17" s="112"/>
      <c r="T17"/>
      <c r="U17" s="112"/>
      <c r="V17" s="112"/>
      <c r="W17" s="19"/>
      <c r="X17" s="19"/>
      <c r="Y17" s="19"/>
      <c r="Z17" s="19"/>
      <c r="AA17" s="3"/>
      <c r="AB17" s="3"/>
      <c r="AC17" s="19"/>
      <c r="AD17" s="145"/>
      <c r="AE17"/>
      <c r="AF17"/>
      <c r="AG17"/>
      <c r="AH17" s="112"/>
      <c r="AI17" s="126"/>
      <c r="AJ17" s="19"/>
      <c r="AK17"/>
      <c r="AL17" s="19"/>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row>
    <row r="18" spans="1:270" s="2" customFormat="1" x14ac:dyDescent="0.3">
      <c r="A18"/>
      <c r="B18"/>
      <c r="C18"/>
      <c r="D18"/>
      <c r="E18"/>
      <c r="F18" s="3"/>
      <c r="G18" s="3"/>
      <c r="H18" s="26"/>
      <c r="I18"/>
      <c r="J18"/>
      <c r="K18"/>
      <c r="L18"/>
      <c r="M18"/>
      <c r="N18"/>
      <c r="O18"/>
      <c r="P18"/>
      <c r="Q18"/>
      <c r="R18" s="26"/>
      <c r="S18" s="112"/>
      <c r="T18"/>
      <c r="U18" s="112"/>
      <c r="V18" s="112"/>
      <c r="W18" s="19"/>
      <c r="X18" s="19"/>
      <c r="Y18" s="19"/>
      <c r="Z18" s="19"/>
      <c r="AA18" s="3"/>
      <c r="AB18" s="3"/>
      <c r="AC18" s="19"/>
      <c r="AD18" s="145"/>
      <c r="AE18"/>
      <c r="AF18"/>
      <c r="AG18"/>
      <c r="AH18" s="112"/>
      <c r="AI18" s="126"/>
      <c r="AJ18" s="19"/>
      <c r="AK18"/>
      <c r="AL18" s="19"/>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row>
    <row r="19" spans="1:270" s="2" customFormat="1" x14ac:dyDescent="0.3">
      <c r="A19"/>
      <c r="B19"/>
      <c r="C19"/>
      <c r="D19"/>
      <c r="E19"/>
      <c r="F19" s="3"/>
      <c r="G19" s="3"/>
      <c r="H19" s="26"/>
      <c r="I19"/>
      <c r="J19"/>
      <c r="K19"/>
      <c r="L19"/>
      <c r="M19"/>
      <c r="N19"/>
      <c r="O19"/>
      <c r="P19"/>
      <c r="Q19"/>
      <c r="R19" s="26"/>
      <c r="S19" s="112"/>
      <c r="T19"/>
      <c r="U19" s="112"/>
      <c r="V19" s="112"/>
      <c r="W19" s="19"/>
      <c r="X19" s="19"/>
      <c r="Y19" s="19"/>
      <c r="Z19" s="19"/>
      <c r="AA19" s="3"/>
      <c r="AB19" s="3"/>
      <c r="AC19" s="19"/>
      <c r="AD19" s="145"/>
      <c r="AE19"/>
      <c r="AF19"/>
      <c r="AG19"/>
      <c r="AH19" s="112"/>
      <c r="AI19" s="126"/>
      <c r="AJ19" s="19"/>
      <c r="AK19"/>
      <c r="AL19" s="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row>
    <row r="20" spans="1:270" s="2" customFormat="1" x14ac:dyDescent="0.3">
      <c r="A20"/>
      <c r="B20"/>
      <c r="C20"/>
      <c r="D20"/>
      <c r="E20"/>
      <c r="F20" s="3"/>
      <c r="G20" s="3"/>
      <c r="H20" s="26"/>
      <c r="I20"/>
      <c r="J20"/>
      <c r="K20"/>
      <c r="L20"/>
      <c r="M20"/>
      <c r="N20"/>
      <c r="O20"/>
      <c r="P20"/>
      <c r="Q20"/>
      <c r="R20" s="26"/>
      <c r="S20" s="112"/>
      <c r="T20"/>
      <c r="U20" s="112"/>
      <c r="V20" s="112"/>
      <c r="W20" s="19"/>
      <c r="X20" s="19"/>
      <c r="Y20" s="19"/>
      <c r="Z20" s="19"/>
      <c r="AA20" s="3"/>
      <c r="AB20" s="3"/>
      <c r="AC20" s="19"/>
      <c r="AD20" s="145"/>
      <c r="AE20"/>
      <c r="AF20"/>
      <c r="AG20"/>
      <c r="AH20" s="112"/>
      <c r="AI20" s="126"/>
      <c r="AJ20" s="19"/>
      <c r="AK20"/>
      <c r="AL20" s="19"/>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row>
    <row r="21" spans="1:270" s="2" customFormat="1" x14ac:dyDescent="0.3">
      <c r="A21"/>
      <c r="B21"/>
      <c r="C21"/>
      <c r="D21"/>
      <c r="E21"/>
      <c r="F21" s="3"/>
      <c r="G21" s="3"/>
      <c r="H21" s="26"/>
      <c r="I21"/>
      <c r="J21"/>
      <c r="K21"/>
      <c r="L21"/>
      <c r="M21"/>
      <c r="N21"/>
      <c r="O21"/>
      <c r="P21"/>
      <c r="Q21"/>
      <c r="R21" s="26"/>
      <c r="S21" s="112"/>
      <c r="T21"/>
      <c r="U21" s="112"/>
      <c r="V21" s="112"/>
      <c r="W21" s="19"/>
      <c r="X21" s="19"/>
      <c r="Y21" s="19"/>
      <c r="Z21" s="19"/>
      <c r="AA21" s="3"/>
      <c r="AB21" s="3"/>
      <c r="AC21" s="19"/>
      <c r="AD21" s="145"/>
      <c r="AE21"/>
      <c r="AF21"/>
      <c r="AG21"/>
      <c r="AH21" s="112"/>
      <c r="AI21" s="126"/>
      <c r="AJ21" s="19"/>
      <c r="AK21"/>
      <c r="AL21" s="19"/>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row>
    <row r="22" spans="1:270" s="2" customFormat="1" x14ac:dyDescent="0.3">
      <c r="A22"/>
      <c r="B22"/>
      <c r="C22"/>
      <c r="D22"/>
      <c r="E22"/>
      <c r="F22" s="3"/>
      <c r="G22" s="3"/>
      <c r="H22" s="26"/>
      <c r="I22"/>
      <c r="J22"/>
      <c r="K22"/>
      <c r="L22"/>
      <c r="M22"/>
      <c r="N22"/>
      <c r="O22"/>
      <c r="P22"/>
      <c r="Q22"/>
      <c r="R22" s="26"/>
      <c r="S22" s="112"/>
      <c r="T22"/>
      <c r="U22" s="112"/>
      <c r="V22" s="112"/>
      <c r="W22" s="19"/>
      <c r="X22" s="19"/>
      <c r="Y22" s="19"/>
      <c r="Z22" s="19"/>
      <c r="AA22" s="3"/>
      <c r="AB22" s="3"/>
      <c r="AC22" s="19"/>
      <c r="AD22" s="145"/>
      <c r="AE22"/>
      <c r="AF22"/>
      <c r="AG22"/>
      <c r="AH22" s="112"/>
      <c r="AI22" s="126"/>
      <c r="AJ22" s="19"/>
      <c r="AK22"/>
      <c r="AL22" s="19"/>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row>
    <row r="23" spans="1:270" s="2" customFormat="1" x14ac:dyDescent="0.3">
      <c r="A23"/>
      <c r="B23"/>
      <c r="C23"/>
      <c r="D23"/>
      <c r="E23"/>
      <c r="F23" s="3"/>
      <c r="G23" s="3"/>
      <c r="H23" s="26"/>
      <c r="I23"/>
      <c r="J23"/>
      <c r="K23"/>
      <c r="L23"/>
      <c r="M23"/>
      <c r="N23"/>
      <c r="O23"/>
      <c r="P23"/>
      <c r="Q23"/>
      <c r="R23" s="26"/>
      <c r="S23" s="112"/>
      <c r="T23"/>
      <c r="U23" s="112"/>
      <c r="V23" s="112"/>
      <c r="W23" s="19"/>
      <c r="X23" s="19"/>
      <c r="Y23" s="19"/>
      <c r="Z23" s="19"/>
      <c r="AA23" s="3"/>
      <c r="AB23" s="3"/>
      <c r="AC23" s="19"/>
      <c r="AD23" s="145"/>
      <c r="AE23"/>
      <c r="AF23"/>
      <c r="AG23"/>
      <c r="AH23" s="112"/>
      <c r="AI23" s="126"/>
      <c r="AJ23" s="19"/>
      <c r="AK23"/>
      <c r="AL23" s="19"/>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row>
    <row r="24" spans="1:270" s="2" customFormat="1" x14ac:dyDescent="0.3">
      <c r="A24"/>
      <c r="B24"/>
      <c r="C24"/>
      <c r="D24"/>
      <c r="E24"/>
      <c r="F24" s="3"/>
      <c r="G24" s="3"/>
      <c r="H24" s="26"/>
      <c r="I24"/>
      <c r="J24"/>
      <c r="K24"/>
      <c r="L24"/>
      <c r="M24"/>
      <c r="N24"/>
      <c r="O24"/>
      <c r="P24"/>
      <c r="Q24"/>
      <c r="R24" s="26"/>
      <c r="S24" s="112"/>
      <c r="T24"/>
      <c r="U24" s="112"/>
      <c r="V24" s="112"/>
      <c r="W24" s="19"/>
      <c r="X24" s="19"/>
      <c r="Y24" s="19"/>
      <c r="Z24" s="19"/>
      <c r="AA24" s="3"/>
      <c r="AB24" s="3"/>
      <c r="AC24" s="19"/>
      <c r="AD24" s="145"/>
      <c r="AE24"/>
      <c r="AF24"/>
      <c r="AG24"/>
      <c r="AH24" s="112"/>
      <c r="AI24" s="126"/>
      <c r="AJ24" s="19"/>
      <c r="AK24"/>
      <c r="AL24" s="19"/>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row>
    <row r="25" spans="1:270" s="2" customFormat="1" x14ac:dyDescent="0.3">
      <c r="A25"/>
      <c r="B25"/>
      <c r="C25"/>
      <c r="D25"/>
      <c r="E25"/>
      <c r="F25" s="3"/>
      <c r="G25" s="3"/>
      <c r="H25" s="26"/>
      <c r="I25"/>
      <c r="J25"/>
      <c r="K25"/>
      <c r="L25"/>
      <c r="M25"/>
      <c r="N25"/>
      <c r="O25"/>
      <c r="P25"/>
      <c r="Q25"/>
      <c r="R25" s="26"/>
      <c r="S25" s="112"/>
      <c r="T25"/>
      <c r="U25" s="112"/>
      <c r="V25" s="112"/>
      <c r="W25" s="19"/>
      <c r="X25" s="19"/>
      <c r="Y25" s="19"/>
      <c r="Z25" s="19"/>
      <c r="AA25" s="3"/>
      <c r="AB25" s="3"/>
      <c r="AC25" s="19"/>
      <c r="AD25" s="145"/>
      <c r="AE25"/>
      <c r="AF25"/>
      <c r="AG25"/>
      <c r="AH25" s="112"/>
      <c r="AI25" s="126"/>
      <c r="AJ25" s="19"/>
      <c r="AK25"/>
      <c r="AL25" s="19"/>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row>
    <row r="26" spans="1:270" s="2" customFormat="1" x14ac:dyDescent="0.3">
      <c r="A26"/>
      <c r="B26"/>
      <c r="C26"/>
      <c r="D26"/>
      <c r="E26"/>
      <c r="F26" s="3"/>
      <c r="G26" s="3"/>
      <c r="H26" s="26"/>
      <c r="I26"/>
      <c r="J26"/>
      <c r="K26"/>
      <c r="L26"/>
      <c r="M26"/>
      <c r="N26"/>
      <c r="O26"/>
      <c r="P26"/>
      <c r="Q26"/>
      <c r="R26" s="26"/>
      <c r="S26" s="112"/>
      <c r="T26"/>
      <c r="U26" s="112"/>
      <c r="V26" s="112"/>
      <c r="W26" s="19"/>
      <c r="X26" s="19"/>
      <c r="Y26" s="19"/>
      <c r="Z26" s="19"/>
      <c r="AA26" s="3"/>
      <c r="AB26" s="3"/>
      <c r="AC26" s="19"/>
      <c r="AD26" s="145"/>
      <c r="AE26"/>
      <c r="AF26"/>
      <c r="AG26"/>
      <c r="AH26" s="112"/>
      <c r="AI26" s="126"/>
      <c r="AJ26" s="19"/>
      <c r="AK26"/>
      <c r="AL26" s="19"/>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row>
    <row r="27" spans="1:270" s="2" customFormat="1" x14ac:dyDescent="0.3">
      <c r="A27"/>
      <c r="B27"/>
      <c r="C27"/>
      <c r="D27"/>
      <c r="E27"/>
      <c r="F27" s="3"/>
      <c r="G27" s="3"/>
      <c r="H27" s="26"/>
      <c r="I27"/>
      <c r="J27"/>
      <c r="K27"/>
      <c r="L27"/>
      <c r="M27"/>
      <c r="N27"/>
      <c r="O27"/>
      <c r="P27"/>
      <c r="Q27"/>
      <c r="R27" s="26"/>
      <c r="S27" s="112"/>
      <c r="T27"/>
      <c r="U27" s="112"/>
      <c r="V27" s="112"/>
      <c r="W27" s="19"/>
      <c r="X27" s="19"/>
      <c r="Y27" s="19"/>
      <c r="Z27" s="19"/>
      <c r="AA27" s="3"/>
      <c r="AB27" s="3"/>
      <c r="AC27" s="19"/>
      <c r="AD27" s="145"/>
      <c r="AE27"/>
      <c r="AF27"/>
      <c r="AG27"/>
      <c r="AH27" s="112"/>
      <c r="AI27" s="126"/>
      <c r="AJ27" s="19"/>
      <c r="AK27"/>
      <c r="AL27" s="19"/>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row>
    <row r="28" spans="1:270" s="2" customFormat="1" x14ac:dyDescent="0.3">
      <c r="A28"/>
      <c r="B28"/>
      <c r="C28"/>
      <c r="D28"/>
      <c r="E28"/>
      <c r="F28" s="3"/>
      <c r="G28" s="3"/>
      <c r="H28" s="26"/>
      <c r="I28"/>
      <c r="J28"/>
      <c r="K28"/>
      <c r="L28"/>
      <c r="M28"/>
      <c r="N28"/>
      <c r="O28"/>
      <c r="P28"/>
      <c r="Q28"/>
      <c r="R28" s="26"/>
      <c r="S28" s="112"/>
      <c r="T28"/>
      <c r="U28" s="112"/>
      <c r="V28" s="112"/>
      <c r="W28" s="19"/>
      <c r="X28" s="19"/>
      <c r="Y28" s="19"/>
      <c r="Z28" s="19"/>
      <c r="AA28" s="3"/>
      <c r="AB28" s="3"/>
      <c r="AC28" s="19"/>
      <c r="AD28" s="145"/>
      <c r="AE28"/>
      <c r="AF28"/>
      <c r="AG28"/>
      <c r="AH28" s="112"/>
      <c r="AI28" s="126"/>
      <c r="AJ28" s="19"/>
      <c r="AK28"/>
      <c r="AL28" s="19"/>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row>
    <row r="29" spans="1:270" s="2" customFormat="1" x14ac:dyDescent="0.3">
      <c r="A29"/>
      <c r="B29"/>
      <c r="C29"/>
      <c r="D29"/>
      <c r="E29"/>
      <c r="F29" s="3"/>
      <c r="G29" s="3"/>
      <c r="H29" s="26"/>
      <c r="I29"/>
      <c r="J29"/>
      <c r="K29"/>
      <c r="L29"/>
      <c r="M29"/>
      <c r="N29"/>
      <c r="O29"/>
      <c r="P29"/>
      <c r="Q29"/>
      <c r="R29" s="26"/>
      <c r="S29" s="112"/>
      <c r="T29"/>
      <c r="U29" s="112"/>
      <c r="V29" s="112"/>
      <c r="W29" s="19"/>
      <c r="X29" s="19"/>
      <c r="Y29" s="19"/>
      <c r="Z29" s="19"/>
      <c r="AA29" s="3"/>
      <c r="AB29" s="3"/>
      <c r="AC29" s="19"/>
      <c r="AD29" s="145"/>
      <c r="AE29"/>
      <c r="AF29"/>
      <c r="AG29"/>
      <c r="AH29" s="112"/>
      <c r="AI29" s="126"/>
      <c r="AJ29" s="19"/>
      <c r="AK29"/>
      <c r="AL29" s="1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row>
    <row r="30" spans="1:270" s="2" customFormat="1" x14ac:dyDescent="0.3">
      <c r="A30"/>
      <c r="B30"/>
      <c r="C30"/>
      <c r="D30"/>
      <c r="E30"/>
      <c r="F30" s="3"/>
      <c r="G30" s="3"/>
      <c r="H30" s="26"/>
      <c r="I30"/>
      <c r="J30"/>
      <c r="K30"/>
      <c r="L30"/>
      <c r="M30"/>
      <c r="N30"/>
      <c r="O30"/>
      <c r="P30"/>
      <c r="Q30"/>
      <c r="R30" s="26"/>
      <c r="S30" s="112"/>
      <c r="T30"/>
      <c r="U30" s="112"/>
      <c r="V30" s="112"/>
      <c r="W30" s="19"/>
      <c r="X30" s="19"/>
      <c r="Y30" s="19"/>
      <c r="Z30" s="19"/>
      <c r="AA30" s="3"/>
      <c r="AB30" s="3"/>
      <c r="AC30" s="19"/>
      <c r="AD30" s="145"/>
      <c r="AE30"/>
      <c r="AF30"/>
      <c r="AG30"/>
      <c r="AH30" s="112"/>
      <c r="AI30" s="126"/>
      <c r="AJ30" s="19"/>
      <c r="AK30"/>
      <c r="AL30" s="19"/>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row>
    <row r="31" spans="1:270" s="2" customFormat="1" x14ac:dyDescent="0.3">
      <c r="A31"/>
      <c r="B31"/>
      <c r="C31"/>
      <c r="D31"/>
      <c r="E31"/>
      <c r="F31" s="3"/>
      <c r="G31" s="3"/>
      <c r="H31" s="26"/>
      <c r="I31"/>
      <c r="J31"/>
      <c r="K31"/>
      <c r="L31"/>
      <c r="M31"/>
      <c r="N31"/>
      <c r="O31"/>
      <c r="P31"/>
      <c r="Q31"/>
      <c r="R31" s="26"/>
      <c r="S31" s="112"/>
      <c r="T31"/>
      <c r="U31" s="112"/>
      <c r="V31" s="112"/>
      <c r="W31" s="19"/>
      <c r="X31" s="19"/>
      <c r="Y31" s="19"/>
      <c r="Z31" s="19"/>
      <c r="AA31" s="3"/>
      <c r="AB31" s="3"/>
      <c r="AC31" s="19"/>
      <c r="AD31" s="145"/>
      <c r="AE31"/>
      <c r="AF31"/>
      <c r="AG31"/>
      <c r="AH31" s="112"/>
      <c r="AI31" s="126"/>
      <c r="AJ31" s="19"/>
      <c r="AK31"/>
      <c r="AL31" s="19"/>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row>
    <row r="32" spans="1:270" s="2" customFormat="1" x14ac:dyDescent="0.3">
      <c r="A32"/>
      <c r="B32"/>
      <c r="C32"/>
      <c r="D32"/>
      <c r="E32"/>
      <c r="F32" s="3"/>
      <c r="G32" s="3"/>
      <c r="H32" s="26"/>
      <c r="I32"/>
      <c r="J32"/>
      <c r="K32"/>
      <c r="L32"/>
      <c r="M32"/>
      <c r="N32"/>
      <c r="O32"/>
      <c r="P32"/>
      <c r="Q32"/>
      <c r="R32" s="26"/>
      <c r="S32" s="112"/>
      <c r="T32"/>
      <c r="U32" s="112"/>
      <c r="V32" s="112"/>
      <c r="W32" s="19"/>
      <c r="X32" s="19"/>
      <c r="Y32" s="19"/>
      <c r="Z32" s="19"/>
      <c r="AA32" s="3"/>
      <c r="AB32" s="3"/>
      <c r="AC32" s="19"/>
      <c r="AD32" s="145"/>
      <c r="AE32"/>
      <c r="AF32"/>
      <c r="AG32"/>
      <c r="AH32" s="112"/>
      <c r="AI32" s="126"/>
      <c r="AJ32" s="19"/>
      <c r="AK32"/>
      <c r="AL32" s="19"/>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row>
    <row r="33" spans="1:270" s="2" customFormat="1" x14ac:dyDescent="0.3">
      <c r="A33"/>
      <c r="B33"/>
      <c r="C33"/>
      <c r="D33"/>
      <c r="E33"/>
      <c r="F33" s="3"/>
      <c r="G33" s="3"/>
      <c r="H33" s="26"/>
      <c r="I33"/>
      <c r="J33"/>
      <c r="K33"/>
      <c r="L33"/>
      <c r="M33"/>
      <c r="N33"/>
      <c r="O33"/>
      <c r="P33"/>
      <c r="Q33"/>
      <c r="R33" s="26"/>
      <c r="S33" s="112"/>
      <c r="T33"/>
      <c r="U33" s="112"/>
      <c r="V33" s="112"/>
      <c r="W33" s="19"/>
      <c r="X33" s="19"/>
      <c r="Y33" s="19"/>
      <c r="Z33" s="19"/>
      <c r="AA33" s="3"/>
      <c r="AB33" s="3"/>
      <c r="AC33" s="19"/>
      <c r="AD33" s="145"/>
      <c r="AE33"/>
      <c r="AF33"/>
      <c r="AG33"/>
      <c r="AH33" s="112"/>
      <c r="AI33" s="126"/>
      <c r="AJ33" s="19"/>
      <c r="AK33"/>
      <c r="AL33" s="19"/>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row>
    <row r="34" spans="1:270" s="2" customFormat="1" x14ac:dyDescent="0.3">
      <c r="A34"/>
      <c r="B34"/>
      <c r="C34"/>
      <c r="D34"/>
      <c r="E34"/>
      <c r="F34" s="3"/>
      <c r="G34" s="3"/>
      <c r="H34" s="26"/>
      <c r="I34"/>
      <c r="J34"/>
      <c r="K34"/>
      <c r="L34"/>
      <c r="M34"/>
      <c r="N34"/>
      <c r="O34"/>
      <c r="P34"/>
      <c r="Q34"/>
      <c r="R34" s="26"/>
      <c r="S34" s="112"/>
      <c r="T34"/>
      <c r="U34" s="112"/>
      <c r="V34" s="112"/>
      <c r="W34" s="19"/>
      <c r="X34" s="19"/>
      <c r="Y34" s="19"/>
      <c r="Z34" s="19"/>
      <c r="AA34" s="3"/>
      <c r="AB34" s="3"/>
      <c r="AC34" s="19"/>
      <c r="AD34" s="145"/>
      <c r="AE34"/>
      <c r="AF34"/>
      <c r="AG34"/>
      <c r="AH34" s="112"/>
      <c r="AI34" s="126"/>
      <c r="AJ34" s="19"/>
      <c r="AK34"/>
      <c r="AL34" s="19"/>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row>
    <row r="35" spans="1:270" s="2" customFormat="1" x14ac:dyDescent="0.3">
      <c r="A35"/>
      <c r="B35"/>
      <c r="C35"/>
      <c r="D35"/>
      <c r="E35"/>
      <c r="F35" s="3"/>
      <c r="G35" s="3"/>
      <c r="H35" s="26"/>
      <c r="I35"/>
      <c r="J35"/>
      <c r="K35"/>
      <c r="L35"/>
      <c r="M35"/>
      <c r="N35"/>
      <c r="O35"/>
      <c r="P35"/>
      <c r="Q35"/>
      <c r="R35" s="26"/>
      <c r="S35" s="112"/>
      <c r="T35"/>
      <c r="U35" s="112"/>
      <c r="V35" s="112"/>
      <c r="W35" s="19"/>
      <c r="X35" s="19"/>
      <c r="Y35" s="19"/>
      <c r="Z35" s="19"/>
      <c r="AA35" s="3"/>
      <c r="AB35" s="3"/>
      <c r="AC35" s="19"/>
      <c r="AD35" s="145"/>
      <c r="AE35"/>
      <c r="AF35"/>
      <c r="AG35"/>
      <c r="AH35" s="112"/>
      <c r="AI35" s="126"/>
      <c r="AJ35" s="19"/>
      <c r="AK35"/>
      <c r="AL35" s="19"/>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row>
    <row r="36" spans="1:270" s="2" customFormat="1" x14ac:dyDescent="0.3">
      <c r="A36"/>
      <c r="B36"/>
      <c r="C36"/>
      <c r="D36"/>
      <c r="E36"/>
      <c r="F36" s="3"/>
      <c r="G36" s="3"/>
      <c r="H36" s="26"/>
      <c r="I36"/>
      <c r="J36"/>
      <c r="K36"/>
      <c r="L36"/>
      <c r="M36"/>
      <c r="N36"/>
      <c r="O36"/>
      <c r="P36"/>
      <c r="Q36"/>
      <c r="R36" s="26"/>
      <c r="S36" s="112"/>
      <c r="T36"/>
      <c r="U36" s="112"/>
      <c r="V36" s="112"/>
      <c r="W36" s="19"/>
      <c r="X36" s="19"/>
      <c r="Y36" s="19"/>
      <c r="Z36" s="19"/>
      <c r="AA36" s="3"/>
      <c r="AB36" s="3"/>
      <c r="AC36" s="19"/>
      <c r="AD36" s="145"/>
      <c r="AE36"/>
      <c r="AF36"/>
      <c r="AG36"/>
      <c r="AH36" s="112"/>
      <c r="AI36" s="126"/>
      <c r="AJ36" s="19"/>
      <c r="AK36"/>
      <c r="AL36" s="19"/>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row>
    <row r="37" spans="1:270" s="2" customFormat="1" x14ac:dyDescent="0.3">
      <c r="A37"/>
      <c r="B37"/>
      <c r="C37"/>
      <c r="D37"/>
      <c r="E37"/>
      <c r="F37" s="3"/>
      <c r="G37" s="3"/>
      <c r="H37" s="26"/>
      <c r="I37"/>
      <c r="J37"/>
      <c r="K37"/>
      <c r="L37"/>
      <c r="M37"/>
      <c r="N37"/>
      <c r="O37"/>
      <c r="P37"/>
      <c r="Q37"/>
      <c r="R37" s="26"/>
      <c r="S37" s="112"/>
      <c r="T37"/>
      <c r="U37" s="112"/>
      <c r="V37" s="112"/>
      <c r="W37" s="19"/>
      <c r="X37" s="19"/>
      <c r="Y37" s="19"/>
      <c r="Z37" s="19"/>
      <c r="AA37" s="3"/>
      <c r="AB37" s="3"/>
      <c r="AC37" s="19"/>
      <c r="AD37" s="145"/>
      <c r="AE37"/>
      <c r="AF37"/>
      <c r="AG37"/>
      <c r="AH37" s="112"/>
      <c r="AI37" s="126"/>
      <c r="AJ37" s="19"/>
      <c r="AK37"/>
      <c r="AL37" s="19"/>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row>
    <row r="38" spans="1:270" s="2" customFormat="1" x14ac:dyDescent="0.3">
      <c r="A38"/>
      <c r="B38"/>
      <c r="C38"/>
      <c r="D38"/>
      <c r="E38"/>
      <c r="F38" s="3"/>
      <c r="G38" s="3"/>
      <c r="H38" s="26"/>
      <c r="I38"/>
      <c r="J38"/>
      <c r="K38"/>
      <c r="L38"/>
      <c r="M38"/>
      <c r="N38"/>
      <c r="O38"/>
      <c r="P38"/>
      <c r="Q38"/>
      <c r="R38" s="26"/>
      <c r="S38" s="112"/>
      <c r="T38"/>
      <c r="U38" s="112"/>
      <c r="V38" s="112"/>
      <c r="W38" s="19"/>
      <c r="X38" s="19"/>
      <c r="Y38" s="19"/>
      <c r="Z38" s="19"/>
      <c r="AA38" s="3"/>
      <c r="AB38" s="3"/>
      <c r="AC38" s="19"/>
      <c r="AD38" s="145"/>
      <c r="AE38"/>
      <c r="AF38"/>
      <c r="AG38"/>
      <c r="AH38" s="112"/>
      <c r="AI38" s="126"/>
      <c r="AJ38" s="19"/>
      <c r="AK38"/>
      <c r="AL38" s="19"/>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row>
    <row r="39" spans="1:270" s="2" customFormat="1" x14ac:dyDescent="0.3">
      <c r="A39"/>
      <c r="B39"/>
      <c r="C39"/>
      <c r="D39"/>
      <c r="E39"/>
      <c r="F39" s="3"/>
      <c r="G39" s="3"/>
      <c r="H39" s="26"/>
      <c r="I39"/>
      <c r="J39"/>
      <c r="K39"/>
      <c r="L39"/>
      <c r="M39"/>
      <c r="N39"/>
      <c r="O39"/>
      <c r="P39"/>
      <c r="Q39"/>
      <c r="R39" s="26"/>
      <c r="S39" s="112"/>
      <c r="T39"/>
      <c r="U39" s="112"/>
      <c r="V39" s="112"/>
      <c r="W39" s="19"/>
      <c r="X39" s="19"/>
      <c r="Y39" s="19"/>
      <c r="Z39" s="19"/>
      <c r="AA39" s="3"/>
      <c r="AB39" s="3"/>
      <c r="AC39" s="19"/>
      <c r="AD39" s="145"/>
      <c r="AE39"/>
      <c r="AF39"/>
      <c r="AG39"/>
      <c r="AH39" s="112"/>
      <c r="AI39" s="126"/>
      <c r="AJ39" s="19"/>
      <c r="AK39"/>
      <c r="AL39" s="1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row>
    <row r="40" spans="1:270" s="2" customFormat="1" x14ac:dyDescent="0.3">
      <c r="A40"/>
      <c r="B40"/>
      <c r="C40"/>
      <c r="D40"/>
      <c r="E40"/>
      <c r="F40" s="3"/>
      <c r="G40" s="3"/>
      <c r="H40" s="26"/>
      <c r="I40"/>
      <c r="J40"/>
      <c r="K40"/>
      <c r="L40"/>
      <c r="M40"/>
      <c r="N40"/>
      <c r="O40"/>
      <c r="P40"/>
      <c r="Q40"/>
      <c r="R40" s="26"/>
      <c r="S40" s="112"/>
      <c r="T40"/>
      <c r="U40" s="112"/>
      <c r="V40" s="112"/>
      <c r="W40" s="19"/>
      <c r="X40" s="19"/>
      <c r="Y40" s="19"/>
      <c r="Z40" s="19"/>
      <c r="AA40" s="3"/>
      <c r="AB40" s="3"/>
      <c r="AC40" s="19"/>
      <c r="AD40" s="145"/>
      <c r="AE40"/>
      <c r="AF40"/>
      <c r="AG40"/>
      <c r="AH40" s="112"/>
      <c r="AI40" s="126"/>
      <c r="AJ40" s="19"/>
      <c r="AK40"/>
      <c r="AL40" s="19"/>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row>
    <row r="41" spans="1:270" s="2" customFormat="1" x14ac:dyDescent="0.3">
      <c r="A41"/>
      <c r="B41"/>
      <c r="C41"/>
      <c r="D41"/>
      <c r="E41"/>
      <c r="F41" s="3"/>
      <c r="G41" s="3"/>
      <c r="H41" s="26"/>
      <c r="I41"/>
      <c r="J41"/>
      <c r="K41"/>
      <c r="L41"/>
      <c r="M41"/>
      <c r="N41"/>
      <c r="O41"/>
      <c r="P41"/>
      <c r="Q41"/>
      <c r="R41" s="26"/>
      <c r="S41" s="112"/>
      <c r="T41"/>
      <c r="U41" s="112"/>
      <c r="V41" s="112"/>
      <c r="W41" s="19"/>
      <c r="X41" s="19"/>
      <c r="Y41" s="19"/>
      <c r="Z41" s="19"/>
      <c r="AA41" s="3"/>
      <c r="AB41" s="3"/>
      <c r="AC41" s="19"/>
      <c r="AD41" s="145"/>
      <c r="AE41"/>
      <c r="AF41"/>
      <c r="AG41"/>
      <c r="AH41" s="112"/>
      <c r="AI41" s="126"/>
      <c r="AJ41" s="19"/>
      <c r="AK41"/>
      <c r="AL41" s="19"/>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row>
    <row r="42" spans="1:270" s="2" customFormat="1" x14ac:dyDescent="0.3">
      <c r="A42"/>
      <c r="B42"/>
      <c r="C42"/>
      <c r="D42"/>
      <c r="E42"/>
      <c r="F42" s="3"/>
      <c r="G42" s="3"/>
      <c r="H42" s="26"/>
      <c r="I42"/>
      <c r="J42"/>
      <c r="K42"/>
      <c r="L42"/>
      <c r="M42"/>
      <c r="N42"/>
      <c r="O42"/>
      <c r="P42"/>
      <c r="Q42"/>
      <c r="R42" s="26"/>
      <c r="S42" s="112"/>
      <c r="T42"/>
      <c r="U42" s="112"/>
      <c r="V42" s="112"/>
      <c r="W42" s="19"/>
      <c r="X42" s="19"/>
      <c r="Y42" s="19"/>
      <c r="Z42" s="19"/>
      <c r="AA42" s="3"/>
      <c r="AB42" s="3"/>
      <c r="AC42" s="19"/>
      <c r="AD42" s="145"/>
      <c r="AE42"/>
      <c r="AF42"/>
      <c r="AG42"/>
      <c r="AH42" s="112"/>
      <c r="AI42" s="126"/>
      <c r="AJ42" s="19"/>
      <c r="AK42"/>
      <c r="AL42" s="19"/>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row>
    <row r="43" spans="1:270" s="2" customFormat="1" x14ac:dyDescent="0.3">
      <c r="A43"/>
      <c r="B43"/>
      <c r="C43"/>
      <c r="D43"/>
      <c r="E43"/>
      <c r="F43" s="3"/>
      <c r="G43" s="3"/>
      <c r="H43" s="26"/>
      <c r="I43"/>
      <c r="J43"/>
      <c r="K43"/>
      <c r="L43"/>
      <c r="M43"/>
      <c r="N43"/>
      <c r="O43"/>
      <c r="P43"/>
      <c r="Q43"/>
      <c r="R43" s="26"/>
      <c r="S43" s="112"/>
      <c r="T43"/>
      <c r="U43" s="112"/>
      <c r="V43" s="112"/>
      <c r="W43" s="19"/>
      <c r="X43" s="19"/>
      <c r="Y43" s="19"/>
      <c r="Z43" s="19"/>
      <c r="AA43" s="3"/>
      <c r="AB43" s="3"/>
      <c r="AC43" s="19"/>
      <c r="AD43" s="145"/>
      <c r="AE43"/>
      <c r="AF43"/>
      <c r="AG43"/>
      <c r="AH43" s="112"/>
      <c r="AI43" s="126"/>
      <c r="AJ43" s="19"/>
      <c r="AK43"/>
      <c r="AL43" s="19"/>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row>
    <row r="44" spans="1:270" s="2" customFormat="1" x14ac:dyDescent="0.3">
      <c r="A44"/>
      <c r="B44"/>
      <c r="C44"/>
      <c r="D44"/>
      <c r="E44"/>
      <c r="F44" s="3"/>
      <c r="G44" s="3"/>
      <c r="H44" s="26"/>
      <c r="I44"/>
      <c r="J44"/>
      <c r="K44"/>
      <c r="L44"/>
      <c r="M44"/>
      <c r="N44"/>
      <c r="O44"/>
      <c r="P44"/>
      <c r="Q44"/>
      <c r="R44" s="26"/>
      <c r="S44" s="112"/>
      <c r="T44"/>
      <c r="U44" s="112"/>
      <c r="V44" s="112"/>
      <c r="W44" s="19"/>
      <c r="X44" s="19"/>
      <c r="Y44" s="19"/>
      <c r="Z44" s="19"/>
      <c r="AA44" s="3"/>
      <c r="AB44" s="3"/>
      <c r="AC44" s="19"/>
      <c r="AD44" s="145"/>
      <c r="AE44"/>
      <c r="AF44"/>
      <c r="AG44"/>
      <c r="AH44" s="112"/>
      <c r="AI44" s="126"/>
      <c r="AJ44" s="19"/>
      <c r="AK44"/>
      <c r="AL44" s="19"/>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row>
    <row r="45" spans="1:270" s="2" customFormat="1" x14ac:dyDescent="0.3">
      <c r="A45"/>
      <c r="B45"/>
      <c r="C45"/>
      <c r="D45"/>
      <c r="E45"/>
      <c r="F45" s="3"/>
      <c r="G45" s="3"/>
      <c r="H45" s="26"/>
      <c r="I45"/>
      <c r="J45"/>
      <c r="K45"/>
      <c r="L45"/>
      <c r="M45"/>
      <c r="N45"/>
      <c r="O45"/>
      <c r="P45"/>
      <c r="Q45"/>
      <c r="R45" s="26"/>
      <c r="S45" s="112"/>
      <c r="T45"/>
      <c r="U45" s="112"/>
      <c r="V45" s="112"/>
      <c r="W45" s="19"/>
      <c r="X45" s="19"/>
      <c r="Y45" s="19"/>
      <c r="Z45" s="19"/>
      <c r="AA45" s="3"/>
      <c r="AB45" s="3"/>
      <c r="AC45" s="19"/>
      <c r="AD45" s="145"/>
      <c r="AE45"/>
      <c r="AF45"/>
      <c r="AG45"/>
      <c r="AH45" s="112"/>
      <c r="AI45" s="126"/>
      <c r="AJ45" s="19"/>
      <c r="AK45"/>
      <c r="AL45" s="19"/>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row>
    <row r="46" spans="1:270" s="2" customFormat="1" x14ac:dyDescent="0.3">
      <c r="A46"/>
      <c r="B46"/>
      <c r="C46"/>
      <c r="D46"/>
      <c r="E46"/>
      <c r="F46" s="3"/>
      <c r="G46" s="3"/>
      <c r="H46" s="26"/>
      <c r="I46"/>
      <c r="J46"/>
      <c r="K46"/>
      <c r="L46"/>
      <c r="M46"/>
      <c r="N46"/>
      <c r="O46"/>
      <c r="P46"/>
      <c r="Q46"/>
      <c r="R46" s="26"/>
      <c r="S46" s="112"/>
      <c r="T46"/>
      <c r="U46" s="112"/>
      <c r="V46" s="112"/>
      <c r="W46" s="19"/>
      <c r="X46" s="19"/>
      <c r="Y46" s="19"/>
      <c r="Z46" s="19"/>
      <c r="AA46" s="3"/>
      <c r="AB46" s="3"/>
      <c r="AC46" s="19"/>
      <c r="AD46" s="145"/>
      <c r="AE46"/>
      <c r="AF46"/>
      <c r="AG46"/>
      <c r="AH46" s="112"/>
      <c r="AI46" s="126"/>
      <c r="AJ46" s="19"/>
      <c r="AK46"/>
      <c r="AL46" s="19"/>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row>
    <row r="47" spans="1:270" s="2" customFormat="1" x14ac:dyDescent="0.3">
      <c r="A47"/>
      <c r="B47"/>
      <c r="C47"/>
      <c r="D47"/>
      <c r="E47"/>
      <c r="F47" s="3"/>
      <c r="G47" s="3"/>
      <c r="H47" s="26"/>
      <c r="I47"/>
      <c r="J47"/>
      <c r="K47"/>
      <c r="L47"/>
      <c r="M47"/>
      <c r="N47"/>
      <c r="O47"/>
      <c r="P47"/>
      <c r="Q47"/>
      <c r="R47" s="26"/>
      <c r="S47" s="112"/>
      <c r="T47"/>
      <c r="U47" s="112"/>
      <c r="V47" s="112"/>
      <c r="W47" s="19"/>
      <c r="X47" s="19"/>
      <c r="Y47" s="19"/>
      <c r="Z47" s="19"/>
      <c r="AA47" s="3"/>
      <c r="AB47" s="3"/>
      <c r="AC47" s="19"/>
      <c r="AD47" s="145"/>
      <c r="AE47"/>
      <c r="AF47"/>
      <c r="AG47"/>
      <c r="AH47" s="112"/>
      <c r="AI47" s="126"/>
      <c r="AJ47" s="19"/>
      <c r="AK47"/>
      <c r="AL47" s="19"/>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row>
    <row r="48" spans="1:270" s="2" customFormat="1" x14ac:dyDescent="0.3">
      <c r="A48"/>
      <c r="B48"/>
      <c r="C48"/>
      <c r="D48"/>
      <c r="E48"/>
      <c r="F48" s="3"/>
      <c r="G48" s="3"/>
      <c r="H48" s="26"/>
      <c r="I48"/>
      <c r="J48"/>
      <c r="K48"/>
      <c r="L48"/>
      <c r="M48"/>
      <c r="N48"/>
      <c r="O48"/>
      <c r="P48"/>
      <c r="Q48"/>
      <c r="R48" s="26"/>
      <c r="S48" s="112"/>
      <c r="T48"/>
      <c r="U48" s="112"/>
      <c r="V48" s="112"/>
      <c r="W48" s="19"/>
      <c r="X48" s="19"/>
      <c r="Y48" s="19"/>
      <c r="Z48" s="19"/>
      <c r="AA48" s="3"/>
      <c r="AB48" s="3"/>
      <c r="AC48" s="19"/>
      <c r="AD48" s="145"/>
      <c r="AE48"/>
      <c r="AF48"/>
      <c r="AG48"/>
      <c r="AH48" s="112"/>
      <c r="AI48" s="126"/>
      <c r="AJ48" s="19"/>
      <c r="AK48"/>
      <c r="AL48" s="19"/>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row>
    <row r="49" spans="1:270" s="2" customFormat="1" x14ac:dyDescent="0.3">
      <c r="A49"/>
      <c r="B49"/>
      <c r="C49"/>
      <c r="D49"/>
      <c r="E49"/>
      <c r="F49" s="3"/>
      <c r="G49" s="3"/>
      <c r="H49" s="26"/>
      <c r="I49"/>
      <c r="J49"/>
      <c r="K49"/>
      <c r="L49"/>
      <c r="M49"/>
      <c r="N49"/>
      <c r="O49"/>
      <c r="P49"/>
      <c r="Q49"/>
      <c r="R49" s="26"/>
      <c r="S49" s="112"/>
      <c r="T49"/>
      <c r="U49" s="112"/>
      <c r="V49" s="112"/>
      <c r="W49" s="19"/>
      <c r="X49" s="19"/>
      <c r="Y49" s="19"/>
      <c r="Z49" s="19"/>
      <c r="AA49" s="3"/>
      <c r="AB49" s="3"/>
      <c r="AC49" s="19"/>
      <c r="AD49" s="145"/>
      <c r="AE49"/>
      <c r="AF49"/>
      <c r="AG49"/>
      <c r="AH49" s="112"/>
      <c r="AI49" s="126"/>
      <c r="AJ49" s="19"/>
      <c r="AK49"/>
      <c r="AL49" s="1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row>
    <row r="50" spans="1:270" s="2" customFormat="1" x14ac:dyDescent="0.3">
      <c r="A50"/>
      <c r="B50"/>
      <c r="C50"/>
      <c r="D50"/>
      <c r="E50"/>
      <c r="F50" s="3"/>
      <c r="G50" s="3"/>
      <c r="H50" s="26"/>
      <c r="I50"/>
      <c r="J50"/>
      <c r="K50"/>
      <c r="L50"/>
      <c r="M50"/>
      <c r="N50"/>
      <c r="O50"/>
      <c r="P50"/>
      <c r="Q50"/>
      <c r="R50" s="26"/>
      <c r="S50" s="112"/>
      <c r="T50"/>
      <c r="U50" s="112"/>
      <c r="V50" s="112"/>
      <c r="W50" s="19"/>
      <c r="X50" s="19"/>
      <c r="Y50" s="19"/>
      <c r="Z50" s="19"/>
      <c r="AA50" s="3"/>
      <c r="AB50" s="3"/>
      <c r="AC50" s="19"/>
      <c r="AD50" s="145"/>
      <c r="AE50"/>
      <c r="AF50"/>
      <c r="AG50"/>
      <c r="AH50" s="112"/>
      <c r="AI50" s="126"/>
      <c r="AJ50" s="19"/>
      <c r="AK50"/>
      <c r="AL50" s="19"/>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row>
    <row r="51" spans="1:270" s="2" customFormat="1" x14ac:dyDescent="0.3">
      <c r="A51"/>
      <c r="B51"/>
      <c r="C51"/>
      <c r="D51"/>
      <c r="E51"/>
      <c r="F51" s="3"/>
      <c r="G51" s="3"/>
      <c r="H51" s="26"/>
      <c r="I51"/>
      <c r="J51"/>
      <c r="K51"/>
      <c r="L51"/>
      <c r="M51"/>
      <c r="N51"/>
      <c r="O51"/>
      <c r="P51"/>
      <c r="Q51"/>
      <c r="R51" s="26"/>
      <c r="S51" s="112"/>
      <c r="T51"/>
      <c r="U51" s="112"/>
      <c r="V51" s="112"/>
      <c r="W51" s="19"/>
      <c r="X51" s="19"/>
      <c r="Y51" s="19"/>
      <c r="Z51" s="19"/>
      <c r="AA51" s="3"/>
      <c r="AB51" s="3"/>
      <c r="AC51" s="19"/>
      <c r="AD51" s="145"/>
      <c r="AE51"/>
      <c r="AF51"/>
      <c r="AG51"/>
      <c r="AH51" s="112"/>
      <c r="AI51" s="126"/>
      <c r="AJ51" s="19"/>
      <c r="AK51"/>
      <c r="AL51" s="19"/>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row>
    <row r="52" spans="1:270" s="2" customFormat="1" x14ac:dyDescent="0.3">
      <c r="A52"/>
      <c r="B52"/>
      <c r="C52"/>
      <c r="D52"/>
      <c r="E52"/>
      <c r="F52" s="3"/>
      <c r="G52" s="3"/>
      <c r="H52" s="26"/>
      <c r="I52"/>
      <c r="J52"/>
      <c r="K52"/>
      <c r="L52"/>
      <c r="M52"/>
      <c r="N52"/>
      <c r="O52"/>
      <c r="P52"/>
      <c r="Q52"/>
      <c r="R52" s="26"/>
      <c r="S52" s="112"/>
      <c r="T52"/>
      <c r="U52" s="112"/>
      <c r="V52" s="112"/>
      <c r="W52" s="19"/>
      <c r="X52" s="19"/>
      <c r="Y52" s="19"/>
      <c r="Z52" s="19"/>
      <c r="AA52" s="3"/>
      <c r="AB52" s="3"/>
      <c r="AC52" s="19"/>
      <c r="AD52" s="145"/>
      <c r="AE52"/>
      <c r="AF52"/>
      <c r="AG52"/>
      <c r="AH52" s="112"/>
      <c r="AI52" s="126"/>
      <c r="AJ52" s="19"/>
      <c r="AK52"/>
      <c r="AL52" s="19"/>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row>
    <row r="53" spans="1:270" s="2" customFormat="1" x14ac:dyDescent="0.3">
      <c r="A53"/>
      <c r="B53"/>
      <c r="C53"/>
      <c r="D53"/>
      <c r="E53"/>
      <c r="F53" s="3"/>
      <c r="G53" s="3"/>
      <c r="H53" s="26"/>
      <c r="I53"/>
      <c r="J53"/>
      <c r="K53"/>
      <c r="L53"/>
      <c r="M53"/>
      <c r="N53"/>
      <c r="O53"/>
      <c r="P53"/>
      <c r="Q53"/>
      <c r="R53" s="26"/>
      <c r="S53" s="112"/>
      <c r="T53"/>
      <c r="U53" s="112"/>
      <c r="V53" s="112"/>
      <c r="W53" s="19"/>
      <c r="X53" s="19"/>
      <c r="Y53" s="19"/>
      <c r="Z53" s="19"/>
      <c r="AA53" s="3"/>
      <c r="AB53" s="3"/>
      <c r="AC53" s="19"/>
      <c r="AD53" s="145"/>
      <c r="AE53"/>
      <c r="AF53"/>
      <c r="AG53"/>
      <c r="AH53" s="112"/>
      <c r="AI53" s="126"/>
      <c r="AJ53" s="19"/>
      <c r="AK53"/>
      <c r="AL53" s="19"/>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row>
    <row r="54" spans="1:270" s="2" customFormat="1" x14ac:dyDescent="0.3">
      <c r="A54"/>
      <c r="B54"/>
      <c r="C54"/>
      <c r="D54"/>
      <c r="E54"/>
      <c r="F54" s="3"/>
      <c r="G54" s="3"/>
      <c r="H54" s="26"/>
      <c r="I54"/>
      <c r="J54"/>
      <c r="K54"/>
      <c r="L54"/>
      <c r="M54"/>
      <c r="N54"/>
      <c r="O54"/>
      <c r="P54"/>
      <c r="Q54"/>
      <c r="R54" s="26"/>
      <c r="S54" s="112"/>
      <c r="T54"/>
      <c r="U54" s="112"/>
      <c r="V54" s="112"/>
      <c r="W54" s="19"/>
      <c r="X54" s="19"/>
      <c r="Y54" s="19"/>
      <c r="Z54" s="19"/>
      <c r="AA54" s="3"/>
      <c r="AB54" s="3"/>
      <c r="AC54" s="19"/>
      <c r="AD54" s="145"/>
      <c r="AE54"/>
      <c r="AF54"/>
      <c r="AG54"/>
      <c r="AH54" s="112"/>
      <c r="AI54" s="126"/>
      <c r="AJ54" s="19"/>
      <c r="AK54"/>
      <c r="AL54" s="19"/>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row>
    <row r="55" spans="1:270" s="2" customFormat="1" x14ac:dyDescent="0.3">
      <c r="A55"/>
      <c r="B55"/>
      <c r="C55"/>
      <c r="D55"/>
      <c r="E55"/>
      <c r="F55" s="3"/>
      <c r="G55" s="3"/>
      <c r="H55" s="26"/>
      <c r="I55"/>
      <c r="J55"/>
      <c r="K55"/>
      <c r="L55"/>
      <c r="M55"/>
      <c r="N55"/>
      <c r="O55"/>
      <c r="P55"/>
      <c r="Q55"/>
      <c r="R55" s="26"/>
      <c r="S55" s="112"/>
      <c r="T55"/>
      <c r="U55" s="112"/>
      <c r="V55" s="112"/>
      <c r="W55" s="19"/>
      <c r="X55" s="19"/>
      <c r="Y55" s="19"/>
      <c r="Z55" s="19"/>
      <c r="AA55" s="3"/>
      <c r="AB55" s="3"/>
      <c r="AC55" s="19"/>
      <c r="AD55" s="145"/>
      <c r="AE55"/>
      <c r="AF55"/>
      <c r="AG55"/>
      <c r="AH55" s="112"/>
      <c r="AI55" s="126"/>
      <c r="AJ55" s="19"/>
      <c r="AK55"/>
      <c r="AL55" s="19"/>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row>
    <row r="56" spans="1:270" s="2" customFormat="1" x14ac:dyDescent="0.3">
      <c r="A56"/>
      <c r="B56"/>
      <c r="C56"/>
      <c r="D56"/>
      <c r="E56"/>
      <c r="F56" s="3"/>
      <c r="G56" s="3"/>
      <c r="H56" s="26"/>
      <c r="I56"/>
      <c r="J56"/>
      <c r="K56"/>
      <c r="L56"/>
      <c r="M56"/>
      <c r="N56"/>
      <c r="O56"/>
      <c r="P56"/>
      <c r="Q56"/>
      <c r="R56" s="26"/>
      <c r="S56" s="112"/>
      <c r="T56"/>
      <c r="U56" s="112"/>
      <c r="V56" s="112"/>
      <c r="W56" s="19"/>
      <c r="X56" s="19"/>
      <c r="Y56" s="19"/>
      <c r="Z56" s="19"/>
      <c r="AA56" s="3"/>
      <c r="AB56" s="3"/>
      <c r="AC56" s="19"/>
      <c r="AD56" s="145"/>
      <c r="AE56"/>
      <c r="AF56"/>
      <c r="AG56"/>
      <c r="AH56" s="112"/>
      <c r="AI56" s="126"/>
      <c r="AJ56" s="19"/>
      <c r="AK56"/>
      <c r="AL56" s="19"/>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row>
    <row r="57" spans="1:270" s="2" customFormat="1" x14ac:dyDescent="0.3">
      <c r="A57"/>
      <c r="B57"/>
      <c r="C57"/>
      <c r="D57"/>
      <c r="E57"/>
      <c r="F57" s="3"/>
      <c r="G57" s="3"/>
      <c r="H57" s="26"/>
      <c r="I57"/>
      <c r="J57"/>
      <c r="K57"/>
      <c r="L57"/>
      <c r="M57"/>
      <c r="N57"/>
      <c r="O57"/>
      <c r="P57"/>
      <c r="Q57"/>
      <c r="R57" s="26"/>
      <c r="S57" s="112"/>
      <c r="T57"/>
      <c r="U57" s="112"/>
      <c r="V57" s="112"/>
      <c r="W57" s="19"/>
      <c r="X57" s="19"/>
      <c r="Y57" s="19"/>
      <c r="Z57" s="19"/>
      <c r="AA57" s="3"/>
      <c r="AB57" s="3"/>
      <c r="AC57" s="19"/>
      <c r="AD57" s="145"/>
      <c r="AE57"/>
      <c r="AF57"/>
      <c r="AG57"/>
      <c r="AH57" s="112"/>
      <c r="AI57" s="126"/>
      <c r="AJ57" s="19"/>
      <c r="AK57"/>
      <c r="AL57" s="19"/>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row>
    <row r="58" spans="1:270" s="2" customFormat="1" x14ac:dyDescent="0.3">
      <c r="A58"/>
      <c r="B58"/>
      <c r="C58"/>
      <c r="D58"/>
      <c r="E58"/>
      <c r="F58" s="3"/>
      <c r="G58" s="3"/>
      <c r="H58" s="26"/>
      <c r="I58"/>
      <c r="J58"/>
      <c r="K58"/>
      <c r="L58"/>
      <c r="M58"/>
      <c r="N58"/>
      <c r="O58"/>
      <c r="P58"/>
      <c r="Q58"/>
      <c r="R58" s="26"/>
      <c r="S58" s="112"/>
      <c r="T58"/>
      <c r="U58" s="112"/>
      <c r="V58" s="112"/>
      <c r="W58" s="19"/>
      <c r="X58" s="19"/>
      <c r="Y58" s="19"/>
      <c r="Z58" s="19"/>
      <c r="AA58" s="3"/>
      <c r="AB58" s="3"/>
      <c r="AC58" s="19"/>
      <c r="AD58" s="145"/>
      <c r="AE58"/>
      <c r="AF58"/>
      <c r="AG58"/>
      <c r="AH58" s="112"/>
      <c r="AI58" s="126"/>
      <c r="AJ58" s="19"/>
      <c r="AK58"/>
      <c r="AL58" s="19"/>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row>
    <row r="59" spans="1:270" s="2" customFormat="1" x14ac:dyDescent="0.3">
      <c r="A59"/>
      <c r="B59"/>
      <c r="C59"/>
      <c r="D59"/>
      <c r="E59"/>
      <c r="F59" s="3"/>
      <c r="G59" s="3"/>
      <c r="H59" s="26"/>
      <c r="I59"/>
      <c r="J59"/>
      <c r="K59"/>
      <c r="L59"/>
      <c r="M59"/>
      <c r="N59"/>
      <c r="O59"/>
      <c r="P59"/>
      <c r="Q59"/>
      <c r="R59" s="26"/>
      <c r="S59" s="112"/>
      <c r="T59"/>
      <c r="U59" s="112"/>
      <c r="V59" s="112"/>
      <c r="W59" s="19"/>
      <c r="X59" s="19"/>
      <c r="Y59" s="19"/>
      <c r="Z59" s="19"/>
      <c r="AA59" s="3"/>
      <c r="AB59" s="3"/>
      <c r="AC59" s="19"/>
      <c r="AD59" s="145"/>
      <c r="AE59"/>
      <c r="AF59"/>
      <c r="AG59"/>
      <c r="AH59" s="112"/>
      <c r="AI59" s="126"/>
      <c r="AJ59" s="19"/>
      <c r="AK59"/>
      <c r="AL59" s="1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row>
    <row r="60" spans="1:270" s="2" customFormat="1" x14ac:dyDescent="0.3">
      <c r="A60"/>
      <c r="B60"/>
      <c r="C60"/>
      <c r="D60"/>
      <c r="E60"/>
      <c r="F60" s="3"/>
      <c r="G60" s="3"/>
      <c r="H60" s="26"/>
      <c r="I60"/>
      <c r="J60"/>
      <c r="K60"/>
      <c r="L60"/>
      <c r="M60"/>
      <c r="N60"/>
      <c r="O60"/>
      <c r="P60"/>
      <c r="Q60"/>
      <c r="R60" s="26"/>
      <c r="S60" s="112"/>
      <c r="T60"/>
      <c r="U60" s="112"/>
      <c r="V60" s="112"/>
      <c r="W60" s="19"/>
      <c r="X60" s="19"/>
      <c r="Y60" s="19"/>
      <c r="Z60" s="19"/>
      <c r="AA60" s="3"/>
      <c r="AB60" s="3"/>
      <c r="AC60" s="19"/>
      <c r="AD60" s="145"/>
      <c r="AE60"/>
      <c r="AF60"/>
      <c r="AG60"/>
      <c r="AH60" s="112"/>
      <c r="AI60" s="126"/>
      <c r="AJ60" s="19"/>
      <c r="AK60"/>
      <c r="AL60" s="19"/>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row>
    <row r="61" spans="1:270" s="2" customFormat="1" x14ac:dyDescent="0.3">
      <c r="A61"/>
      <c r="B61"/>
      <c r="C61"/>
      <c r="D61"/>
      <c r="E61"/>
      <c r="F61" s="3"/>
      <c r="G61" s="3"/>
      <c r="H61" s="26"/>
      <c r="I61"/>
      <c r="J61"/>
      <c r="K61"/>
      <c r="L61"/>
      <c r="M61"/>
      <c r="N61"/>
      <c r="O61"/>
      <c r="P61"/>
      <c r="Q61"/>
      <c r="R61" s="26"/>
      <c r="S61" s="112"/>
      <c r="T61"/>
      <c r="U61" s="112"/>
      <c r="V61" s="112"/>
      <c r="W61" s="19"/>
      <c r="X61" s="19"/>
      <c r="Y61" s="19"/>
      <c r="Z61" s="19"/>
      <c r="AA61" s="3"/>
      <c r="AB61" s="3"/>
      <c r="AC61" s="19"/>
      <c r="AD61" s="145"/>
      <c r="AE61"/>
      <c r="AF61"/>
      <c r="AG61"/>
      <c r="AH61" s="112"/>
      <c r="AI61" s="126"/>
      <c r="AJ61" s="19"/>
      <c r="AK61"/>
      <c r="AL61" s="19"/>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row>
    <row r="62" spans="1:270" s="2" customFormat="1" x14ac:dyDescent="0.3">
      <c r="A62"/>
      <c r="B62"/>
      <c r="C62"/>
      <c r="D62"/>
      <c r="E62"/>
      <c r="F62" s="3"/>
      <c r="G62" s="3"/>
      <c r="H62" s="26"/>
      <c r="I62"/>
      <c r="J62"/>
      <c r="K62"/>
      <c r="L62"/>
      <c r="M62"/>
      <c r="N62"/>
      <c r="O62"/>
      <c r="P62"/>
      <c r="Q62"/>
      <c r="R62" s="26"/>
      <c r="S62" s="112"/>
      <c r="T62"/>
      <c r="U62" s="112"/>
      <c r="V62" s="112"/>
      <c r="W62" s="19"/>
      <c r="X62" s="19"/>
      <c r="Y62" s="19"/>
      <c r="Z62" s="19"/>
      <c r="AA62" s="3"/>
      <c r="AB62" s="3"/>
      <c r="AC62" s="19"/>
      <c r="AD62" s="145"/>
      <c r="AE62"/>
      <c r="AF62"/>
      <c r="AG62"/>
      <c r="AH62" s="112"/>
      <c r="AI62" s="126"/>
      <c r="AJ62" s="19"/>
      <c r="AK62"/>
      <c r="AL62" s="19"/>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row>
    <row r="63" spans="1:270" s="2" customFormat="1" x14ac:dyDescent="0.3">
      <c r="A63"/>
      <c r="B63"/>
      <c r="C63"/>
      <c r="D63"/>
      <c r="E63"/>
      <c r="F63" s="3"/>
      <c r="G63" s="3"/>
      <c r="H63" s="26"/>
      <c r="I63"/>
      <c r="J63"/>
      <c r="K63"/>
      <c r="L63"/>
      <c r="M63"/>
      <c r="N63"/>
      <c r="O63"/>
      <c r="P63"/>
      <c r="Q63"/>
      <c r="R63" s="26"/>
      <c r="S63" s="112"/>
      <c r="T63"/>
      <c r="U63" s="112"/>
      <c r="V63" s="112"/>
      <c r="W63" s="19"/>
      <c r="X63" s="19"/>
      <c r="Y63" s="19"/>
      <c r="Z63" s="19"/>
      <c r="AA63" s="3"/>
      <c r="AB63" s="3"/>
      <c r="AC63" s="19"/>
      <c r="AD63" s="145"/>
      <c r="AE63"/>
      <c r="AF63"/>
      <c r="AG63"/>
      <c r="AH63" s="112"/>
      <c r="AI63" s="126"/>
      <c r="AJ63" s="19"/>
      <c r="AK63"/>
      <c r="AL63" s="19"/>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row>
    <row r="64" spans="1:270" s="2" customFormat="1" x14ac:dyDescent="0.3">
      <c r="A64"/>
      <c r="B64"/>
      <c r="C64"/>
      <c r="D64"/>
      <c r="E64"/>
      <c r="F64" s="3"/>
      <c r="G64" s="3"/>
      <c r="H64" s="26"/>
      <c r="I64"/>
      <c r="J64"/>
      <c r="K64"/>
      <c r="L64"/>
      <c r="M64"/>
      <c r="N64"/>
      <c r="O64"/>
      <c r="P64"/>
      <c r="Q64"/>
      <c r="R64" s="26"/>
      <c r="S64" s="112"/>
      <c r="T64"/>
      <c r="U64" s="112"/>
      <c r="V64" s="112"/>
      <c r="W64" s="19"/>
      <c r="X64" s="19"/>
      <c r="Y64" s="19"/>
      <c r="Z64" s="19"/>
      <c r="AA64" s="3"/>
      <c r="AB64" s="3"/>
      <c r="AC64" s="19"/>
      <c r="AD64" s="145"/>
      <c r="AE64"/>
      <c r="AF64"/>
      <c r="AG64"/>
      <c r="AH64" s="112"/>
      <c r="AI64" s="126"/>
      <c r="AJ64" s="19"/>
      <c r="AK64"/>
      <c r="AL64" s="19"/>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row>
    <row r="65" spans="1:270" s="2" customFormat="1" x14ac:dyDescent="0.3">
      <c r="A65"/>
      <c r="B65"/>
      <c r="C65"/>
      <c r="D65"/>
      <c r="E65"/>
      <c r="F65" s="3"/>
      <c r="G65" s="3"/>
      <c r="H65" s="26"/>
      <c r="I65"/>
      <c r="J65"/>
      <c r="K65"/>
      <c r="L65"/>
      <c r="M65"/>
      <c r="N65"/>
      <c r="O65"/>
      <c r="P65"/>
      <c r="Q65"/>
      <c r="R65" s="26"/>
      <c r="S65" s="112"/>
      <c r="T65"/>
      <c r="U65" s="112"/>
      <c r="V65" s="112"/>
      <c r="W65" s="19"/>
      <c r="X65" s="19"/>
      <c r="Y65" s="19"/>
      <c r="Z65" s="19"/>
      <c r="AA65" s="3"/>
      <c r="AB65" s="3"/>
      <c r="AC65" s="19"/>
      <c r="AD65" s="145"/>
      <c r="AE65"/>
      <c r="AF65"/>
      <c r="AG65"/>
      <c r="AH65" s="112"/>
      <c r="AI65" s="126"/>
      <c r="AJ65" s="19"/>
      <c r="AK65"/>
      <c r="AL65" s="19"/>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row>
    <row r="66" spans="1:270" s="2" customFormat="1" x14ac:dyDescent="0.3">
      <c r="A66"/>
      <c r="B66"/>
      <c r="C66"/>
      <c r="D66"/>
      <c r="E66"/>
      <c r="F66" s="3"/>
      <c r="G66" s="3"/>
      <c r="H66" s="26"/>
      <c r="I66"/>
      <c r="J66"/>
      <c r="K66"/>
      <c r="L66"/>
      <c r="M66"/>
      <c r="N66"/>
      <c r="O66"/>
      <c r="P66"/>
      <c r="Q66"/>
      <c r="R66" s="26"/>
      <c r="S66" s="112"/>
      <c r="T66"/>
      <c r="U66" s="112"/>
      <c r="V66" s="112"/>
      <c r="W66" s="19"/>
      <c r="X66" s="19"/>
      <c r="Y66" s="19"/>
      <c r="Z66" s="19"/>
      <c r="AA66" s="3"/>
      <c r="AB66" s="3"/>
      <c r="AC66" s="19"/>
      <c r="AD66" s="145"/>
      <c r="AE66"/>
      <c r="AF66"/>
      <c r="AG66"/>
      <c r="AH66" s="112"/>
      <c r="AI66" s="126"/>
      <c r="AJ66" s="19"/>
      <c r="AK66"/>
      <c r="AL66" s="19"/>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row>
    <row r="67" spans="1:270" s="2" customFormat="1" x14ac:dyDescent="0.3">
      <c r="A67"/>
      <c r="B67"/>
      <c r="C67"/>
      <c r="D67"/>
      <c r="E67"/>
      <c r="F67" s="3"/>
      <c r="G67" s="3"/>
      <c r="H67" s="26"/>
      <c r="I67"/>
      <c r="J67"/>
      <c r="K67"/>
      <c r="L67"/>
      <c r="M67"/>
      <c r="N67"/>
      <c r="O67"/>
      <c r="P67"/>
      <c r="Q67"/>
      <c r="R67" s="26"/>
      <c r="S67" s="112"/>
      <c r="T67"/>
      <c r="U67" s="112"/>
      <c r="V67" s="112"/>
      <c r="W67" s="19"/>
      <c r="X67" s="19"/>
      <c r="Y67" s="19"/>
      <c r="Z67" s="19"/>
      <c r="AA67" s="3"/>
      <c r="AB67" s="3"/>
      <c r="AC67" s="19"/>
      <c r="AD67" s="145"/>
      <c r="AE67"/>
      <c r="AF67"/>
      <c r="AG67"/>
      <c r="AH67" s="112"/>
      <c r="AI67" s="126"/>
      <c r="AJ67" s="19"/>
      <c r="AK67"/>
      <c r="AL67" s="19"/>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row>
    <row r="68" spans="1:270" s="2" customFormat="1" x14ac:dyDescent="0.3">
      <c r="A68"/>
      <c r="B68"/>
      <c r="C68"/>
      <c r="D68"/>
      <c r="E68"/>
      <c r="F68" s="3"/>
      <c r="G68" s="3"/>
      <c r="H68" s="26"/>
      <c r="I68"/>
      <c r="J68"/>
      <c r="K68"/>
      <c r="L68"/>
      <c r="M68"/>
      <c r="N68"/>
      <c r="O68"/>
      <c r="P68"/>
      <c r="Q68"/>
      <c r="R68" s="26"/>
      <c r="S68" s="112"/>
      <c r="T68"/>
      <c r="U68" s="112"/>
      <c r="V68" s="112"/>
      <c r="W68" s="19"/>
      <c r="X68" s="19"/>
      <c r="Y68" s="19"/>
      <c r="Z68" s="19"/>
      <c r="AA68" s="3"/>
      <c r="AB68" s="3"/>
      <c r="AC68" s="19"/>
      <c r="AD68" s="145"/>
      <c r="AE68"/>
      <c r="AF68"/>
      <c r="AG68"/>
      <c r="AH68" s="112"/>
      <c r="AI68" s="126"/>
      <c r="AJ68" s="19"/>
      <c r="AK68"/>
      <c r="AL68" s="19"/>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row>
    <row r="69" spans="1:270" s="2" customFormat="1" x14ac:dyDescent="0.3">
      <c r="A69"/>
      <c r="B69"/>
      <c r="C69"/>
      <c r="D69"/>
      <c r="E69"/>
      <c r="F69" s="3"/>
      <c r="G69" s="3"/>
      <c r="H69" s="26"/>
      <c r="I69"/>
      <c r="J69"/>
      <c r="K69"/>
      <c r="L69"/>
      <c r="M69"/>
      <c r="N69"/>
      <c r="O69"/>
      <c r="P69"/>
      <c r="Q69"/>
      <c r="R69" s="26"/>
      <c r="S69" s="112"/>
      <c r="T69"/>
      <c r="U69" s="112"/>
      <c r="V69" s="112"/>
      <c r="W69" s="19"/>
      <c r="X69" s="19"/>
      <c r="Y69" s="19"/>
      <c r="Z69" s="19"/>
      <c r="AA69" s="3"/>
      <c r="AB69" s="3"/>
      <c r="AC69" s="19"/>
      <c r="AD69" s="145"/>
      <c r="AE69"/>
      <c r="AF69"/>
      <c r="AG69"/>
      <c r="AH69" s="112"/>
      <c r="AI69" s="126"/>
      <c r="AJ69" s="19"/>
      <c r="AK69"/>
      <c r="AL69" s="1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row>
    <row r="70" spans="1:270" s="2" customFormat="1" x14ac:dyDescent="0.3">
      <c r="A70"/>
      <c r="B70"/>
      <c r="C70"/>
      <c r="D70"/>
      <c r="E70"/>
      <c r="F70" s="3"/>
      <c r="G70" s="3"/>
      <c r="H70" s="26"/>
      <c r="I70"/>
      <c r="J70"/>
      <c r="K70"/>
      <c r="L70"/>
      <c r="M70"/>
      <c r="N70"/>
      <c r="O70"/>
      <c r="P70"/>
      <c r="Q70"/>
      <c r="R70" s="26"/>
      <c r="S70" s="112"/>
      <c r="T70"/>
      <c r="U70" s="112"/>
      <c r="V70" s="112"/>
      <c r="W70" s="19"/>
      <c r="X70" s="19"/>
      <c r="Y70" s="19"/>
      <c r="Z70" s="19"/>
      <c r="AA70" s="3"/>
      <c r="AB70" s="3"/>
      <c r="AC70" s="19"/>
      <c r="AD70" s="145"/>
      <c r="AE70"/>
      <c r="AF70"/>
      <c r="AG70"/>
      <c r="AH70" s="112"/>
      <c r="AI70" s="126"/>
      <c r="AJ70" s="19"/>
      <c r="AK70"/>
      <c r="AL70" s="19"/>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row>
    <row r="71" spans="1:270" s="2" customFormat="1" x14ac:dyDescent="0.3">
      <c r="A71"/>
      <c r="B71"/>
      <c r="C71"/>
      <c r="D71"/>
      <c r="E71"/>
      <c r="F71" s="3"/>
      <c r="G71" s="3"/>
      <c r="H71" s="26"/>
      <c r="I71"/>
      <c r="J71"/>
      <c r="K71"/>
      <c r="L71"/>
      <c r="M71"/>
      <c r="N71"/>
      <c r="O71"/>
      <c r="P71"/>
      <c r="Q71"/>
      <c r="R71" s="26"/>
      <c r="S71" s="112"/>
      <c r="T71"/>
      <c r="U71" s="112"/>
      <c r="V71" s="112"/>
      <c r="W71" s="19"/>
      <c r="X71" s="19"/>
      <c r="Y71" s="19"/>
      <c r="Z71" s="19"/>
      <c r="AA71" s="3"/>
      <c r="AB71" s="3"/>
      <c r="AC71" s="19"/>
      <c r="AD71" s="145"/>
      <c r="AE71"/>
      <c r="AF71"/>
      <c r="AG71"/>
      <c r="AH71" s="112"/>
      <c r="AI71" s="126"/>
      <c r="AJ71" s="19"/>
      <c r="AK71"/>
      <c r="AL71" s="19"/>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row>
    <row r="72" spans="1:270" s="2" customFormat="1" x14ac:dyDescent="0.3">
      <c r="A72"/>
      <c r="B72"/>
      <c r="C72"/>
      <c r="D72"/>
      <c r="E72"/>
      <c r="F72" s="3"/>
      <c r="G72" s="3"/>
      <c r="H72" s="26"/>
      <c r="I72"/>
      <c r="J72"/>
      <c r="K72"/>
      <c r="L72"/>
      <c r="M72"/>
      <c r="N72"/>
      <c r="O72"/>
      <c r="P72"/>
      <c r="Q72"/>
      <c r="R72" s="26"/>
      <c r="S72" s="112"/>
      <c r="T72"/>
      <c r="U72" s="112"/>
      <c r="V72" s="112"/>
      <c r="W72" s="19"/>
      <c r="X72" s="19"/>
      <c r="Y72" s="19"/>
      <c r="Z72" s="19"/>
      <c r="AA72" s="3"/>
      <c r="AB72" s="3"/>
      <c r="AC72" s="19"/>
      <c r="AD72" s="145"/>
      <c r="AE72"/>
      <c r="AF72"/>
      <c r="AG72"/>
      <c r="AH72" s="112"/>
      <c r="AI72" s="126"/>
      <c r="AJ72" s="19"/>
      <c r="AK72"/>
      <c r="AL72" s="19"/>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row>
    <row r="73" spans="1:270" s="2" customFormat="1" x14ac:dyDescent="0.3">
      <c r="A73"/>
      <c r="B73"/>
      <c r="C73"/>
      <c r="D73"/>
      <c r="E73"/>
      <c r="F73" s="3"/>
      <c r="G73" s="3"/>
      <c r="H73" s="26"/>
      <c r="I73"/>
      <c r="J73"/>
      <c r="K73"/>
      <c r="L73"/>
      <c r="M73"/>
      <c r="N73"/>
      <c r="O73"/>
      <c r="P73"/>
      <c r="Q73"/>
      <c r="R73" s="26"/>
      <c r="S73" s="112"/>
      <c r="T73"/>
      <c r="U73" s="112"/>
      <c r="V73" s="112"/>
      <c r="W73" s="19"/>
      <c r="X73" s="19"/>
      <c r="Y73" s="19"/>
      <c r="Z73" s="19"/>
      <c r="AA73" s="3"/>
      <c r="AB73" s="3"/>
      <c r="AC73" s="19"/>
      <c r="AD73" s="145"/>
      <c r="AE73"/>
      <c r="AF73"/>
      <c r="AG73"/>
      <c r="AH73" s="112"/>
      <c r="AI73" s="126"/>
      <c r="AJ73" s="19"/>
      <c r="AK73"/>
      <c r="AL73" s="19"/>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row>
    <row r="74" spans="1:270" s="2" customFormat="1" x14ac:dyDescent="0.3">
      <c r="A74"/>
      <c r="B74"/>
      <c r="C74"/>
      <c r="D74"/>
      <c r="E74"/>
      <c r="F74" s="3"/>
      <c r="G74" s="3"/>
      <c r="H74" s="26"/>
      <c r="I74"/>
      <c r="J74"/>
      <c r="K74"/>
      <c r="L74"/>
      <c r="M74"/>
      <c r="N74"/>
      <c r="O74"/>
      <c r="P74"/>
      <c r="Q74"/>
      <c r="R74" s="26"/>
      <c r="S74" s="112"/>
      <c r="T74"/>
      <c r="U74" s="112"/>
      <c r="V74" s="112"/>
      <c r="W74" s="19"/>
      <c r="X74" s="19"/>
      <c r="Y74" s="19"/>
      <c r="Z74" s="19"/>
      <c r="AA74" s="3"/>
      <c r="AB74" s="3"/>
      <c r="AC74" s="19"/>
      <c r="AD74" s="145"/>
      <c r="AE74"/>
      <c r="AF74"/>
      <c r="AG74"/>
      <c r="AH74" s="112"/>
      <c r="AI74" s="126"/>
      <c r="AJ74" s="19"/>
      <c r="AK74"/>
      <c r="AL74" s="19"/>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row>
    <row r="75" spans="1:270" s="2" customFormat="1" x14ac:dyDescent="0.3">
      <c r="A75"/>
      <c r="B75"/>
      <c r="C75"/>
      <c r="D75"/>
      <c r="E75"/>
      <c r="F75" s="3"/>
      <c r="G75" s="3"/>
      <c r="H75" s="26"/>
      <c r="I75"/>
      <c r="J75"/>
      <c r="K75"/>
      <c r="L75"/>
      <c r="M75"/>
      <c r="N75"/>
      <c r="O75"/>
      <c r="P75"/>
      <c r="Q75"/>
      <c r="R75" s="26"/>
      <c r="S75" s="112"/>
      <c r="T75"/>
      <c r="U75" s="112"/>
      <c r="V75" s="112"/>
      <c r="W75" s="19"/>
      <c r="X75" s="19"/>
      <c r="Y75" s="19"/>
      <c r="Z75" s="19"/>
      <c r="AA75" s="3"/>
      <c r="AB75" s="3"/>
      <c r="AC75" s="19"/>
      <c r="AD75" s="145"/>
      <c r="AE75"/>
      <c r="AF75"/>
      <c r="AG75"/>
      <c r="AH75" s="112"/>
      <c r="AI75" s="126"/>
      <c r="AJ75" s="19"/>
      <c r="AK75"/>
      <c r="AL75" s="19"/>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row>
    <row r="76" spans="1:270" s="2" customFormat="1" x14ac:dyDescent="0.3">
      <c r="A76"/>
      <c r="B76"/>
      <c r="C76"/>
      <c r="D76"/>
      <c r="E76"/>
      <c r="F76" s="3"/>
      <c r="G76" s="3"/>
      <c r="H76" s="26"/>
      <c r="I76"/>
      <c r="J76"/>
      <c r="K76"/>
      <c r="L76"/>
      <c r="M76"/>
      <c r="N76"/>
      <c r="O76"/>
      <c r="P76"/>
      <c r="Q76"/>
      <c r="R76" s="26"/>
      <c r="S76" s="112"/>
      <c r="T76"/>
      <c r="U76" s="112"/>
      <c r="V76" s="112"/>
      <c r="W76" s="19"/>
      <c r="X76" s="19"/>
      <c r="Y76" s="19"/>
      <c r="Z76" s="19"/>
      <c r="AA76" s="3"/>
      <c r="AB76" s="3"/>
      <c r="AC76" s="19"/>
      <c r="AD76" s="145"/>
      <c r="AE76"/>
      <c r="AF76"/>
      <c r="AG76"/>
      <c r="AH76" s="112"/>
      <c r="AI76" s="126"/>
      <c r="AJ76" s="19"/>
      <c r="AK76"/>
      <c r="AL76" s="19"/>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row>
    <row r="77" spans="1:270" s="2" customFormat="1" x14ac:dyDescent="0.3">
      <c r="A77"/>
      <c r="B77"/>
      <c r="C77"/>
      <c r="D77"/>
      <c r="E77"/>
      <c r="F77" s="3"/>
      <c r="G77" s="3"/>
      <c r="H77" s="26"/>
      <c r="I77"/>
      <c r="J77"/>
      <c r="K77"/>
      <c r="L77"/>
      <c r="M77"/>
      <c r="N77"/>
      <c r="O77"/>
      <c r="P77"/>
      <c r="Q77"/>
      <c r="R77" s="26"/>
      <c r="S77" s="112"/>
      <c r="T77"/>
      <c r="U77" s="112"/>
      <c r="V77" s="112"/>
      <c r="W77" s="19"/>
      <c r="X77" s="19"/>
      <c r="Y77" s="19"/>
      <c r="Z77" s="19"/>
      <c r="AA77" s="3"/>
      <c r="AB77" s="3"/>
      <c r="AC77" s="19"/>
      <c r="AD77" s="145"/>
      <c r="AE77"/>
      <c r="AF77"/>
      <c r="AG77"/>
      <c r="AH77" s="112"/>
      <c r="AI77" s="126"/>
      <c r="AJ77" s="19"/>
      <c r="AK77"/>
      <c r="AL77" s="19"/>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row>
    <row r="78" spans="1:270" s="2" customFormat="1" x14ac:dyDescent="0.3">
      <c r="A78"/>
      <c r="B78"/>
      <c r="C78"/>
      <c r="D78"/>
      <c r="E78"/>
      <c r="F78" s="3"/>
      <c r="G78" s="3"/>
      <c r="H78" s="26"/>
      <c r="I78"/>
      <c r="J78"/>
      <c r="K78"/>
      <c r="L78"/>
      <c r="M78"/>
      <c r="N78"/>
      <c r="O78"/>
      <c r="P78"/>
      <c r="Q78"/>
      <c r="R78" s="26"/>
      <c r="S78" s="112"/>
      <c r="T78"/>
      <c r="U78" s="112"/>
      <c r="V78" s="112"/>
      <c r="W78" s="19"/>
      <c r="X78" s="19"/>
      <c r="Y78" s="19"/>
      <c r="Z78" s="19"/>
      <c r="AA78" s="3"/>
      <c r="AB78" s="3"/>
      <c r="AC78" s="19"/>
      <c r="AD78" s="145"/>
      <c r="AE78"/>
      <c r="AF78"/>
      <c r="AG78"/>
      <c r="AH78" s="112"/>
      <c r="AI78" s="126"/>
      <c r="AJ78" s="19"/>
      <c r="AK78"/>
      <c r="AL78" s="19"/>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row>
    <row r="79" spans="1:270" s="2" customFormat="1" x14ac:dyDescent="0.3">
      <c r="A79"/>
      <c r="B79"/>
      <c r="C79"/>
      <c r="D79"/>
      <c r="E79"/>
      <c r="F79" s="3"/>
      <c r="G79" s="3"/>
      <c r="H79" s="26"/>
      <c r="I79"/>
      <c r="J79"/>
      <c r="K79"/>
      <c r="L79"/>
      <c r="M79"/>
      <c r="N79"/>
      <c r="O79"/>
      <c r="P79"/>
      <c r="Q79"/>
      <c r="R79" s="26"/>
      <c r="S79" s="112"/>
      <c r="T79"/>
      <c r="U79" s="112"/>
      <c r="V79" s="112"/>
      <c r="W79" s="19"/>
      <c r="X79" s="19"/>
      <c r="Y79" s="19"/>
      <c r="Z79" s="19"/>
      <c r="AA79" s="3"/>
      <c r="AB79" s="3"/>
      <c r="AC79" s="19"/>
      <c r="AD79" s="145"/>
      <c r="AE79"/>
      <c r="AF79"/>
      <c r="AG79"/>
      <c r="AH79" s="112"/>
      <c r="AI79" s="126"/>
      <c r="AJ79" s="19"/>
      <c r="AK79"/>
      <c r="AL79" s="1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row>
    <row r="80" spans="1:270" s="2" customFormat="1" x14ac:dyDescent="0.3">
      <c r="A80"/>
      <c r="B80"/>
      <c r="C80"/>
      <c r="D80"/>
      <c r="E80"/>
      <c r="F80" s="3"/>
      <c r="G80" s="3"/>
      <c r="H80" s="26"/>
      <c r="I80"/>
      <c r="J80"/>
      <c r="K80"/>
      <c r="L80"/>
      <c r="M80"/>
      <c r="N80"/>
      <c r="O80"/>
      <c r="P80"/>
      <c r="Q80"/>
      <c r="R80" s="26"/>
      <c r="S80" s="112"/>
      <c r="T80"/>
      <c r="U80" s="112"/>
      <c r="V80" s="112"/>
      <c r="W80" s="19"/>
      <c r="X80" s="19"/>
      <c r="Y80" s="19"/>
      <c r="Z80" s="19"/>
      <c r="AA80" s="3"/>
      <c r="AB80" s="3"/>
      <c r="AC80" s="19"/>
      <c r="AD80" s="145"/>
      <c r="AE80"/>
      <c r="AF80"/>
      <c r="AG80"/>
      <c r="AH80" s="112"/>
      <c r="AI80" s="126"/>
      <c r="AJ80" s="19"/>
      <c r="AK80"/>
      <c r="AL80" s="19"/>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row>
    <row r="81" spans="1:270" s="2" customFormat="1" x14ac:dyDescent="0.3">
      <c r="A81"/>
      <c r="B81"/>
      <c r="C81"/>
      <c r="D81"/>
      <c r="E81"/>
      <c r="F81" s="3"/>
      <c r="G81" s="3"/>
      <c r="H81" s="26"/>
      <c r="I81"/>
      <c r="J81"/>
      <c r="K81"/>
      <c r="L81"/>
      <c r="M81"/>
      <c r="N81"/>
      <c r="O81"/>
      <c r="P81"/>
      <c r="Q81"/>
      <c r="R81" s="26"/>
      <c r="S81" s="112"/>
      <c r="T81"/>
      <c r="U81" s="112"/>
      <c r="V81" s="112"/>
      <c r="W81" s="19"/>
      <c r="X81" s="19"/>
      <c r="Y81" s="19"/>
      <c r="Z81" s="19"/>
      <c r="AA81" s="3"/>
      <c r="AB81" s="3"/>
      <c r="AC81" s="19"/>
      <c r="AD81" s="145"/>
      <c r="AE81"/>
      <c r="AF81"/>
      <c r="AG81"/>
      <c r="AH81" s="112"/>
      <c r="AI81" s="126"/>
      <c r="AJ81" s="19"/>
      <c r="AK81"/>
      <c r="AL81" s="19"/>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row>
    <row r="82" spans="1:270" s="2" customFormat="1" x14ac:dyDescent="0.3">
      <c r="A82"/>
      <c r="B82"/>
      <c r="C82"/>
      <c r="D82"/>
      <c r="E82"/>
      <c r="F82" s="3"/>
      <c r="G82" s="3"/>
      <c r="H82" s="26"/>
      <c r="I82"/>
      <c r="J82"/>
      <c r="K82"/>
      <c r="L82"/>
      <c r="M82"/>
      <c r="N82"/>
      <c r="O82"/>
      <c r="P82"/>
      <c r="Q82"/>
      <c r="R82" s="26"/>
      <c r="S82" s="112"/>
      <c r="T82"/>
      <c r="U82" s="112"/>
      <c r="V82" s="112"/>
      <c r="W82" s="19"/>
      <c r="X82" s="19"/>
      <c r="Y82" s="19"/>
      <c r="Z82" s="19"/>
      <c r="AA82" s="3"/>
      <c r="AB82" s="3"/>
      <c r="AC82" s="19"/>
      <c r="AD82" s="145"/>
      <c r="AE82"/>
      <c r="AF82"/>
      <c r="AG82"/>
      <c r="AH82" s="112"/>
      <c r="AI82" s="126"/>
      <c r="AJ82" s="19"/>
      <c r="AK82"/>
      <c r="AL82" s="19"/>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row>
    <row r="83" spans="1:270" s="2" customFormat="1" x14ac:dyDescent="0.3">
      <c r="A83"/>
      <c r="B83"/>
      <c r="C83"/>
      <c r="D83"/>
      <c r="E83"/>
      <c r="F83" s="3"/>
      <c r="G83" s="3"/>
      <c r="H83" s="26"/>
      <c r="I83"/>
      <c r="J83"/>
      <c r="K83"/>
      <c r="L83"/>
      <c r="M83"/>
      <c r="N83"/>
      <c r="O83"/>
      <c r="P83"/>
      <c r="Q83"/>
      <c r="R83" s="26"/>
      <c r="S83" s="112"/>
      <c r="T83"/>
      <c r="U83" s="112"/>
      <c r="V83" s="112"/>
      <c r="W83" s="19"/>
      <c r="X83" s="19"/>
      <c r="Y83" s="19"/>
      <c r="Z83" s="19"/>
      <c r="AA83" s="3"/>
      <c r="AB83" s="3"/>
      <c r="AC83" s="19"/>
      <c r="AD83" s="145"/>
      <c r="AE83"/>
      <c r="AF83"/>
      <c r="AG83"/>
      <c r="AH83" s="112"/>
      <c r="AI83" s="126"/>
      <c r="AJ83" s="19"/>
      <c r="AK83"/>
      <c r="AL83" s="19"/>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row>
    <row r="84" spans="1:270" s="2" customFormat="1" x14ac:dyDescent="0.3">
      <c r="A84"/>
      <c r="B84"/>
      <c r="C84"/>
      <c r="D84"/>
      <c r="E84"/>
      <c r="F84" s="3"/>
      <c r="G84" s="3"/>
      <c r="H84" s="26"/>
      <c r="I84"/>
      <c r="J84"/>
      <c r="K84"/>
      <c r="L84"/>
      <c r="M84"/>
      <c r="N84"/>
      <c r="O84"/>
      <c r="P84"/>
      <c r="Q84"/>
      <c r="R84" s="26"/>
      <c r="S84" s="112"/>
      <c r="T84"/>
      <c r="U84" s="112"/>
      <c r="V84" s="112"/>
      <c r="W84" s="19"/>
      <c r="X84" s="19"/>
      <c r="Y84" s="19"/>
      <c r="Z84" s="19"/>
      <c r="AA84" s="3"/>
      <c r="AB84" s="3"/>
      <c r="AC84" s="19"/>
      <c r="AD84" s="145"/>
      <c r="AE84"/>
      <c r="AF84"/>
      <c r="AG84"/>
      <c r="AH84" s="112"/>
      <c r="AI84" s="126"/>
      <c r="AJ84" s="19"/>
      <c r="AK84"/>
      <c r="AL84" s="19"/>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row>
    <row r="85" spans="1:270" s="2" customFormat="1" x14ac:dyDescent="0.3">
      <c r="A85"/>
      <c r="B85"/>
      <c r="C85"/>
      <c r="D85"/>
      <c r="E85"/>
      <c r="F85" s="3"/>
      <c r="G85" s="3"/>
      <c r="H85" s="26"/>
      <c r="I85"/>
      <c r="J85"/>
      <c r="K85"/>
      <c r="L85"/>
      <c r="M85"/>
      <c r="N85"/>
      <c r="O85"/>
      <c r="P85"/>
      <c r="Q85"/>
      <c r="R85" s="26"/>
      <c r="S85" s="112"/>
      <c r="T85"/>
      <c r="U85" s="112"/>
      <c r="V85" s="112"/>
      <c r="W85" s="19"/>
      <c r="X85" s="19"/>
      <c r="Y85" s="19"/>
      <c r="Z85" s="19"/>
      <c r="AA85" s="3"/>
      <c r="AB85" s="3"/>
      <c r="AC85" s="19"/>
      <c r="AD85" s="145"/>
      <c r="AE85"/>
      <c r="AF85"/>
      <c r="AG85"/>
      <c r="AH85" s="112"/>
      <c r="AI85" s="126"/>
      <c r="AJ85" s="19"/>
      <c r="AK85"/>
      <c r="AL85" s="19"/>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row>
    <row r="86" spans="1:270" s="2" customFormat="1" x14ac:dyDescent="0.3">
      <c r="A86"/>
      <c r="B86"/>
      <c r="C86"/>
      <c r="D86"/>
      <c r="E86"/>
      <c r="F86" s="3"/>
      <c r="G86" s="3"/>
      <c r="H86" s="26"/>
      <c r="I86"/>
      <c r="J86"/>
      <c r="K86"/>
      <c r="L86"/>
      <c r="M86"/>
      <c r="N86"/>
      <c r="O86"/>
      <c r="P86"/>
      <c r="Q86"/>
      <c r="R86" s="26"/>
      <c r="S86" s="112"/>
      <c r="T86"/>
      <c r="U86" s="112"/>
      <c r="V86" s="112"/>
      <c r="W86" s="19"/>
      <c r="X86" s="19"/>
      <c r="Y86" s="19"/>
      <c r="Z86" s="19"/>
      <c r="AA86" s="3"/>
      <c r="AB86" s="3"/>
      <c r="AC86" s="19"/>
      <c r="AD86" s="145"/>
      <c r="AE86"/>
      <c r="AF86"/>
      <c r="AG86"/>
      <c r="AH86" s="112"/>
      <c r="AI86" s="126"/>
      <c r="AJ86" s="19"/>
      <c r="AK86"/>
      <c r="AL86" s="19"/>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row>
    <row r="87" spans="1:270" s="2" customFormat="1" x14ac:dyDescent="0.3">
      <c r="A87"/>
      <c r="B87"/>
      <c r="C87"/>
      <c r="D87"/>
      <c r="E87"/>
      <c r="F87" s="3"/>
      <c r="G87" s="3"/>
      <c r="H87" s="26"/>
      <c r="I87"/>
      <c r="J87"/>
      <c r="K87"/>
      <c r="L87"/>
      <c r="M87"/>
      <c r="N87"/>
      <c r="O87"/>
      <c r="P87"/>
      <c r="Q87"/>
      <c r="R87" s="26"/>
      <c r="S87" s="112"/>
      <c r="T87"/>
      <c r="U87" s="112"/>
      <c r="V87" s="112"/>
      <c r="W87" s="19"/>
      <c r="X87" s="19"/>
      <c r="Y87" s="19"/>
      <c r="Z87" s="19"/>
      <c r="AA87" s="3"/>
      <c r="AB87" s="3"/>
      <c r="AC87" s="19"/>
      <c r="AD87" s="145"/>
      <c r="AE87"/>
      <c r="AF87"/>
      <c r="AG87"/>
      <c r="AH87" s="112"/>
      <c r="AI87" s="126"/>
      <c r="AJ87" s="19"/>
      <c r="AK87"/>
      <c r="AL87" s="19"/>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row>
    <row r="88" spans="1:270" s="2" customFormat="1" x14ac:dyDescent="0.3">
      <c r="A88"/>
      <c r="B88"/>
      <c r="C88"/>
      <c r="D88"/>
      <c r="E88"/>
      <c r="F88" s="3"/>
      <c r="G88" s="3"/>
      <c r="H88" s="26"/>
      <c r="I88"/>
      <c r="J88"/>
      <c r="K88"/>
      <c r="L88"/>
      <c r="M88"/>
      <c r="N88"/>
      <c r="O88"/>
      <c r="P88"/>
      <c r="Q88"/>
      <c r="R88" s="26"/>
      <c r="S88" s="112"/>
      <c r="T88"/>
      <c r="U88" s="112"/>
      <c r="V88" s="112"/>
      <c r="W88" s="19"/>
      <c r="X88" s="19"/>
      <c r="Y88" s="19"/>
      <c r="Z88" s="19"/>
      <c r="AA88" s="3"/>
      <c r="AB88" s="3"/>
      <c r="AC88" s="19"/>
      <c r="AD88" s="145"/>
      <c r="AE88"/>
      <c r="AF88"/>
      <c r="AG88"/>
      <c r="AH88" s="112"/>
      <c r="AI88" s="126"/>
      <c r="AJ88" s="19"/>
      <c r="AK88"/>
      <c r="AL88" s="19"/>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row>
    <row r="89" spans="1:270" s="2" customFormat="1" x14ac:dyDescent="0.3">
      <c r="A89"/>
      <c r="B89"/>
      <c r="C89"/>
      <c r="D89"/>
      <c r="E89"/>
      <c r="F89" s="3"/>
      <c r="G89" s="3"/>
      <c r="H89" s="26"/>
      <c r="I89"/>
      <c r="J89"/>
      <c r="K89"/>
      <c r="L89"/>
      <c r="M89"/>
      <c r="N89"/>
      <c r="O89"/>
      <c r="P89"/>
      <c r="Q89"/>
      <c r="R89" s="26"/>
      <c r="S89" s="112"/>
      <c r="T89"/>
      <c r="U89" s="112"/>
      <c r="V89" s="112"/>
      <c r="W89" s="19"/>
      <c r="X89" s="19"/>
      <c r="Y89" s="19"/>
      <c r="Z89" s="19"/>
      <c r="AA89" s="3"/>
      <c r="AB89" s="3"/>
      <c r="AC89" s="19"/>
      <c r="AD89" s="145"/>
      <c r="AE89"/>
      <c r="AF89"/>
      <c r="AG89"/>
      <c r="AH89" s="112"/>
      <c r="AI89" s="126"/>
      <c r="AJ89" s="19"/>
      <c r="AK89"/>
      <c r="AL89" s="1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row>
    <row r="90" spans="1:270" s="2" customFormat="1" x14ac:dyDescent="0.3">
      <c r="A90"/>
      <c r="B90"/>
      <c r="C90"/>
      <c r="D90"/>
      <c r="E90"/>
      <c r="F90" s="3"/>
      <c r="G90" s="3"/>
      <c r="H90" s="26"/>
      <c r="I90"/>
      <c r="J90"/>
      <c r="K90"/>
      <c r="L90"/>
      <c r="M90"/>
      <c r="N90"/>
      <c r="O90"/>
      <c r="P90"/>
      <c r="Q90"/>
      <c r="R90" s="26"/>
      <c r="S90" s="112"/>
      <c r="T90"/>
      <c r="U90" s="112"/>
      <c r="V90" s="112"/>
      <c r="W90" s="19"/>
      <c r="X90" s="19"/>
      <c r="Y90" s="19"/>
      <c r="Z90" s="19"/>
      <c r="AA90" s="3"/>
      <c r="AB90" s="3"/>
      <c r="AC90" s="19"/>
      <c r="AD90" s="145"/>
      <c r="AE90"/>
      <c r="AF90"/>
      <c r="AG90"/>
      <c r="AH90" s="112"/>
      <c r="AI90" s="126"/>
      <c r="AJ90" s="19"/>
      <c r="AK90"/>
      <c r="AL90" s="19"/>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row>
    <row r="91" spans="1:270" s="2" customFormat="1" x14ac:dyDescent="0.3">
      <c r="A91"/>
      <c r="B91"/>
      <c r="C91"/>
      <c r="D91"/>
      <c r="E91"/>
      <c r="F91" s="3"/>
      <c r="G91" s="3"/>
      <c r="H91" s="26"/>
      <c r="I91"/>
      <c r="J91"/>
      <c r="K91"/>
      <c r="L91"/>
      <c r="M91"/>
      <c r="N91"/>
      <c r="O91"/>
      <c r="P91"/>
      <c r="Q91"/>
      <c r="R91" s="26"/>
      <c r="S91" s="112"/>
      <c r="T91"/>
      <c r="U91" s="112"/>
      <c r="V91" s="112"/>
      <c r="W91" s="19"/>
      <c r="X91" s="19"/>
      <c r="Y91" s="19"/>
      <c r="Z91" s="19"/>
      <c r="AA91" s="3"/>
      <c r="AB91" s="3"/>
      <c r="AC91" s="19"/>
      <c r="AD91" s="145"/>
      <c r="AE91"/>
      <c r="AF91"/>
      <c r="AG91"/>
      <c r="AH91" s="112"/>
      <c r="AI91" s="126"/>
      <c r="AJ91" s="19"/>
      <c r="AK91"/>
      <c r="AL91" s="19"/>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row>
    <row r="92" spans="1:270" s="2" customFormat="1" x14ac:dyDescent="0.3">
      <c r="A92"/>
      <c r="B92"/>
      <c r="C92"/>
      <c r="D92"/>
      <c r="E92"/>
      <c r="F92" s="3"/>
      <c r="G92" s="3"/>
      <c r="H92" s="26"/>
      <c r="I92"/>
      <c r="J92"/>
      <c r="K92"/>
      <c r="L92"/>
      <c r="M92"/>
      <c r="N92"/>
      <c r="O92"/>
      <c r="P92"/>
      <c r="Q92"/>
      <c r="R92" s="26"/>
      <c r="S92" s="112"/>
      <c r="T92"/>
      <c r="U92" s="112"/>
      <c r="V92" s="112"/>
      <c r="W92" s="19"/>
      <c r="X92" s="19"/>
      <c r="Y92" s="19"/>
      <c r="Z92" s="19"/>
      <c r="AA92" s="3"/>
      <c r="AB92" s="3"/>
      <c r="AC92" s="19"/>
      <c r="AD92" s="145"/>
      <c r="AE92"/>
      <c r="AF92"/>
      <c r="AG92"/>
      <c r="AH92" s="112"/>
      <c r="AI92" s="126"/>
      <c r="AJ92" s="19"/>
      <c r="AK92"/>
      <c r="AL92" s="19"/>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row>
    <row r="93" spans="1:270" s="2" customFormat="1" x14ac:dyDescent="0.3">
      <c r="A93"/>
      <c r="B93"/>
      <c r="C93"/>
      <c r="D93"/>
      <c r="E93"/>
      <c r="F93" s="3"/>
      <c r="G93" s="3"/>
      <c r="H93" s="26"/>
      <c r="I93"/>
      <c r="J93"/>
      <c r="K93"/>
      <c r="L93"/>
      <c r="M93"/>
      <c r="N93"/>
      <c r="O93"/>
      <c r="P93"/>
      <c r="Q93"/>
      <c r="R93" s="26"/>
      <c r="S93" s="112"/>
      <c r="T93"/>
      <c r="U93" s="112"/>
      <c r="V93" s="112"/>
      <c r="W93" s="19"/>
      <c r="X93" s="19"/>
      <c r="Y93" s="19"/>
      <c r="Z93" s="19"/>
      <c r="AA93" s="3"/>
      <c r="AB93" s="3"/>
      <c r="AC93" s="19"/>
      <c r="AD93" s="145"/>
      <c r="AE93"/>
      <c r="AF93"/>
      <c r="AG93"/>
      <c r="AH93" s="112"/>
      <c r="AI93" s="126"/>
      <c r="AJ93" s="19"/>
      <c r="AK93"/>
      <c r="AL93" s="19"/>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row>
    <row r="94" spans="1:270" s="2" customFormat="1" x14ac:dyDescent="0.3">
      <c r="A94"/>
      <c r="B94"/>
      <c r="C94"/>
      <c r="D94"/>
      <c r="E94"/>
      <c r="F94" s="3"/>
      <c r="G94" s="3"/>
      <c r="H94" s="26"/>
      <c r="I94"/>
      <c r="J94"/>
      <c r="K94"/>
      <c r="L94"/>
      <c r="M94"/>
      <c r="N94"/>
      <c r="O94"/>
      <c r="P94"/>
      <c r="Q94"/>
      <c r="R94" s="26"/>
      <c r="S94" s="112"/>
      <c r="T94"/>
      <c r="U94" s="112"/>
      <c r="V94" s="112"/>
      <c r="W94" s="19"/>
      <c r="X94" s="19"/>
      <c r="Y94" s="19"/>
      <c r="Z94" s="19"/>
      <c r="AA94" s="3"/>
      <c r="AB94" s="3"/>
      <c r="AC94" s="19"/>
      <c r="AD94" s="145"/>
      <c r="AE94"/>
      <c r="AF94"/>
      <c r="AG94"/>
      <c r="AH94" s="112"/>
      <c r="AI94" s="126"/>
      <c r="AJ94" s="19"/>
      <c r="AK94"/>
      <c r="AL94" s="19"/>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row>
    <row r="95" spans="1:270" s="2" customFormat="1" x14ac:dyDescent="0.3">
      <c r="A95"/>
      <c r="B95"/>
      <c r="C95"/>
      <c r="D95"/>
      <c r="E95"/>
      <c r="F95" s="3"/>
      <c r="G95" s="3"/>
      <c r="H95" s="26"/>
      <c r="I95"/>
      <c r="J95"/>
      <c r="K95"/>
      <c r="L95"/>
      <c r="M95"/>
      <c r="N95"/>
      <c r="O95"/>
      <c r="P95"/>
      <c r="Q95"/>
      <c r="R95" s="26"/>
      <c r="S95" s="112"/>
      <c r="T95"/>
      <c r="U95" s="112"/>
      <c r="V95" s="112"/>
      <c r="W95" s="19"/>
      <c r="X95" s="19"/>
      <c r="Y95" s="19"/>
      <c r="Z95" s="19"/>
      <c r="AA95" s="3"/>
      <c r="AB95" s="3"/>
      <c r="AC95" s="19"/>
      <c r="AD95" s="145"/>
      <c r="AE95"/>
      <c r="AF95"/>
      <c r="AG95"/>
      <c r="AH95" s="112"/>
      <c r="AI95" s="126"/>
      <c r="AJ95" s="19"/>
      <c r="AK95"/>
      <c r="AL95" s="19"/>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row>
    <row r="96" spans="1:270" s="2" customFormat="1" x14ac:dyDescent="0.3">
      <c r="A96"/>
      <c r="B96"/>
      <c r="C96"/>
      <c r="D96"/>
      <c r="E96"/>
      <c r="F96" s="3"/>
      <c r="G96" s="3"/>
      <c r="H96" s="26"/>
      <c r="I96"/>
      <c r="J96"/>
      <c r="K96"/>
      <c r="L96"/>
      <c r="M96"/>
      <c r="N96"/>
      <c r="O96"/>
      <c r="P96"/>
      <c r="Q96"/>
      <c r="R96" s="26"/>
      <c r="S96" s="112"/>
      <c r="T96"/>
      <c r="U96" s="112"/>
      <c r="V96" s="112"/>
      <c r="W96" s="19"/>
      <c r="X96" s="19"/>
      <c r="Y96" s="19"/>
      <c r="Z96" s="19"/>
      <c r="AA96" s="3"/>
      <c r="AB96" s="3"/>
      <c r="AC96" s="19"/>
      <c r="AD96" s="145"/>
      <c r="AE96"/>
      <c r="AF96"/>
      <c r="AG96"/>
      <c r="AH96" s="112"/>
      <c r="AI96" s="126"/>
      <c r="AJ96" s="19"/>
      <c r="AK96"/>
      <c r="AL96" s="19"/>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row>
    <row r="97" spans="1:270" s="2" customFormat="1" x14ac:dyDescent="0.3">
      <c r="A97"/>
      <c r="B97"/>
      <c r="C97"/>
      <c r="D97"/>
      <c r="E97"/>
      <c r="F97" s="3"/>
      <c r="G97" s="3"/>
      <c r="H97" s="26"/>
      <c r="I97"/>
      <c r="J97"/>
      <c r="K97"/>
      <c r="L97"/>
      <c r="M97"/>
      <c r="N97"/>
      <c r="O97"/>
      <c r="P97"/>
      <c r="Q97"/>
      <c r="R97" s="26"/>
      <c r="S97" s="112"/>
      <c r="T97"/>
      <c r="U97" s="112"/>
      <c r="V97" s="112"/>
      <c r="W97" s="19"/>
      <c r="X97" s="19"/>
      <c r="Y97" s="19"/>
      <c r="Z97" s="19"/>
      <c r="AA97" s="3"/>
      <c r="AB97" s="3"/>
      <c r="AC97" s="19"/>
      <c r="AD97" s="145"/>
      <c r="AE97"/>
      <c r="AF97"/>
      <c r="AG97"/>
      <c r="AH97" s="112"/>
      <c r="AI97" s="126"/>
      <c r="AJ97" s="19"/>
      <c r="AK97"/>
      <c r="AL97" s="19"/>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row>
    <row r="98" spans="1:270" s="2" customFormat="1" x14ac:dyDescent="0.3">
      <c r="A98"/>
      <c r="B98"/>
      <c r="C98"/>
      <c r="D98"/>
      <c r="E98"/>
      <c r="F98" s="3"/>
      <c r="G98" s="3"/>
      <c r="H98" s="26"/>
      <c r="I98"/>
      <c r="J98"/>
      <c r="K98"/>
      <c r="L98"/>
      <c r="M98"/>
      <c r="N98"/>
      <c r="O98"/>
      <c r="P98"/>
      <c r="Q98"/>
      <c r="R98" s="26"/>
      <c r="S98" s="112"/>
      <c r="T98"/>
      <c r="U98" s="112"/>
      <c r="V98" s="112"/>
      <c r="W98" s="19"/>
      <c r="X98" s="19"/>
      <c r="Y98" s="19"/>
      <c r="Z98" s="19"/>
      <c r="AA98" s="3"/>
      <c r="AB98" s="3"/>
      <c r="AC98" s="19"/>
      <c r="AD98" s="145"/>
      <c r="AE98"/>
      <c r="AF98"/>
      <c r="AG98"/>
      <c r="AH98" s="112"/>
      <c r="AI98" s="126"/>
      <c r="AJ98" s="19"/>
      <c r="AK98"/>
      <c r="AL98" s="19"/>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row>
    <row r="99" spans="1:270" s="2" customFormat="1" x14ac:dyDescent="0.3">
      <c r="A99"/>
      <c r="B99"/>
      <c r="C99"/>
      <c r="D99"/>
      <c r="E99"/>
      <c r="F99" s="3"/>
      <c r="G99" s="3"/>
      <c r="H99" s="26"/>
      <c r="I99"/>
      <c r="J99"/>
      <c r="K99"/>
      <c r="L99"/>
      <c r="M99"/>
      <c r="N99"/>
      <c r="O99"/>
      <c r="P99"/>
      <c r="Q99"/>
      <c r="R99" s="26"/>
      <c r="S99" s="112"/>
      <c r="T99"/>
      <c r="U99" s="112"/>
      <c r="V99" s="112"/>
      <c r="W99" s="19"/>
      <c r="X99" s="19"/>
      <c r="Y99" s="19"/>
      <c r="Z99" s="19"/>
      <c r="AA99" s="3"/>
      <c r="AB99" s="3"/>
      <c r="AC99" s="19"/>
      <c r="AD99" s="145"/>
      <c r="AE99"/>
      <c r="AF99"/>
      <c r="AG99"/>
      <c r="AH99" s="112"/>
      <c r="AI99" s="126"/>
      <c r="AJ99" s="19"/>
      <c r="AK99"/>
      <c r="AL99" s="1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row>
    <row r="100" spans="1:270" s="2" customFormat="1" x14ac:dyDescent="0.3">
      <c r="A100"/>
      <c r="B100"/>
      <c r="C100"/>
      <c r="D100"/>
      <c r="E100"/>
      <c r="F100" s="3"/>
      <c r="G100" s="3"/>
      <c r="H100" s="26"/>
      <c r="I100"/>
      <c r="J100"/>
      <c r="K100"/>
      <c r="L100"/>
      <c r="M100"/>
      <c r="N100"/>
      <c r="O100"/>
      <c r="P100"/>
      <c r="Q100"/>
      <c r="R100" s="26"/>
      <c r="S100" s="112"/>
      <c r="T100"/>
      <c r="U100" s="112"/>
      <c r="V100" s="112"/>
      <c r="W100" s="19"/>
      <c r="X100" s="19"/>
      <c r="Y100" s="19"/>
      <c r="Z100" s="19"/>
      <c r="AA100" s="3"/>
      <c r="AB100" s="3"/>
      <c r="AC100" s="19"/>
      <c r="AD100" s="145"/>
      <c r="AE100"/>
      <c r="AF100"/>
      <c r="AG100"/>
      <c r="AH100" s="112"/>
      <c r="AI100" s="126"/>
      <c r="AJ100" s="19"/>
      <c r="AK100"/>
      <c r="AL100" s="19"/>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row>
    <row r="101" spans="1:270" s="2" customFormat="1" x14ac:dyDescent="0.3">
      <c r="A101"/>
      <c r="B101"/>
      <c r="C101"/>
      <c r="D101"/>
      <c r="E101"/>
      <c r="F101" s="3"/>
      <c r="G101" s="3"/>
      <c r="H101" s="26"/>
      <c r="I101"/>
      <c r="J101"/>
      <c r="K101"/>
      <c r="L101"/>
      <c r="M101"/>
      <c r="N101"/>
      <c r="O101"/>
      <c r="P101"/>
      <c r="Q101"/>
      <c r="R101" s="26"/>
      <c r="S101" s="112"/>
      <c r="T101"/>
      <c r="U101" s="112"/>
      <c r="V101" s="112"/>
      <c r="W101" s="19"/>
      <c r="X101" s="19"/>
      <c r="Y101" s="19"/>
      <c r="Z101" s="19"/>
      <c r="AA101" s="3"/>
      <c r="AB101" s="3"/>
      <c r="AC101" s="19"/>
      <c r="AD101" s="145"/>
      <c r="AE101"/>
      <c r="AF101"/>
      <c r="AG101"/>
      <c r="AH101" s="112"/>
      <c r="AI101" s="126"/>
      <c r="AJ101" s="19"/>
      <c r="AK101"/>
      <c r="AL101" s="19"/>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row>
    <row r="102" spans="1:270" s="2" customFormat="1" x14ac:dyDescent="0.3">
      <c r="A102"/>
      <c r="B102"/>
      <c r="C102"/>
      <c r="D102"/>
      <c r="E102"/>
      <c r="F102" s="3"/>
      <c r="G102" s="3"/>
      <c r="H102" s="26"/>
      <c r="I102"/>
      <c r="J102"/>
      <c r="K102"/>
      <c r="L102"/>
      <c r="M102"/>
      <c r="N102"/>
      <c r="O102"/>
      <c r="P102"/>
      <c r="Q102"/>
      <c r="R102" s="26"/>
      <c r="S102" s="112"/>
      <c r="T102"/>
      <c r="U102" s="112"/>
      <c r="V102" s="112"/>
      <c r="W102" s="19"/>
      <c r="X102" s="19"/>
      <c r="Y102" s="19"/>
      <c r="Z102" s="19"/>
      <c r="AA102" s="3"/>
      <c r="AB102" s="3"/>
      <c r="AC102" s="19"/>
      <c r="AD102" s="145"/>
      <c r="AE102"/>
      <c r="AF102"/>
      <c r="AG102"/>
      <c r="AH102" s="112"/>
      <c r="AI102" s="126"/>
      <c r="AJ102" s="19"/>
      <c r="AK102"/>
      <c r="AL102" s="19"/>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row>
    <row r="103" spans="1:270" s="2" customFormat="1" x14ac:dyDescent="0.3">
      <c r="A103"/>
      <c r="B103"/>
      <c r="C103"/>
      <c r="D103"/>
      <c r="E103"/>
      <c r="F103" s="3"/>
      <c r="G103" s="3"/>
      <c r="H103" s="26"/>
      <c r="I103"/>
      <c r="J103"/>
      <c r="K103"/>
      <c r="L103"/>
      <c r="M103"/>
      <c r="N103"/>
      <c r="O103"/>
      <c r="P103"/>
      <c r="Q103"/>
      <c r="R103" s="26"/>
      <c r="S103" s="112"/>
      <c r="T103"/>
      <c r="U103" s="112"/>
      <c r="V103" s="112"/>
      <c r="W103" s="19"/>
      <c r="X103" s="19"/>
      <c r="Y103" s="19"/>
      <c r="Z103" s="19"/>
      <c r="AA103" s="3"/>
      <c r="AB103" s="3"/>
      <c r="AC103" s="19"/>
      <c r="AD103" s="145"/>
      <c r="AE103"/>
      <c r="AF103"/>
      <c r="AG103"/>
      <c r="AH103" s="112"/>
      <c r="AI103" s="126"/>
      <c r="AJ103" s="19"/>
      <c r="AK103"/>
      <c r="AL103" s="19"/>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row>
    <row r="104" spans="1:270" s="2" customFormat="1" x14ac:dyDescent="0.3">
      <c r="A104"/>
      <c r="B104"/>
      <c r="C104"/>
      <c r="D104"/>
      <c r="E104"/>
      <c r="F104" s="3"/>
      <c r="G104" s="3"/>
      <c r="H104" s="26"/>
      <c r="I104"/>
      <c r="J104"/>
      <c r="K104"/>
      <c r="L104"/>
      <c r="M104"/>
      <c r="N104"/>
      <c r="O104"/>
      <c r="P104"/>
      <c r="Q104"/>
      <c r="R104" s="26"/>
      <c r="S104" s="112"/>
      <c r="T104"/>
      <c r="U104" s="112"/>
      <c r="V104" s="112"/>
      <c r="W104" s="19"/>
      <c r="X104" s="19"/>
      <c r="Y104" s="19"/>
      <c r="Z104" s="19"/>
      <c r="AA104" s="3"/>
      <c r="AB104" s="3"/>
      <c r="AC104" s="19"/>
      <c r="AD104" s="145"/>
      <c r="AE104"/>
      <c r="AF104"/>
      <c r="AG104"/>
      <c r="AH104" s="112"/>
      <c r="AI104" s="126"/>
      <c r="AJ104" s="19"/>
      <c r="AK104"/>
      <c r="AL104" s="19"/>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row>
    <row r="105" spans="1:270" s="2" customFormat="1" x14ac:dyDescent="0.3">
      <c r="A105"/>
      <c r="B105"/>
      <c r="C105"/>
      <c r="D105"/>
      <c r="E105"/>
      <c r="F105" s="3"/>
      <c r="G105" s="3"/>
      <c r="H105" s="26"/>
      <c r="I105"/>
      <c r="J105"/>
      <c r="K105"/>
      <c r="L105"/>
      <c r="M105"/>
      <c r="N105"/>
      <c r="O105"/>
      <c r="P105"/>
      <c r="Q105"/>
      <c r="R105" s="26"/>
      <c r="S105" s="112"/>
      <c r="T105"/>
      <c r="U105" s="112"/>
      <c r="V105" s="112"/>
      <c r="W105" s="19"/>
      <c r="X105" s="19"/>
      <c r="Y105" s="19"/>
      <c r="Z105" s="19"/>
      <c r="AA105" s="3"/>
      <c r="AB105" s="3"/>
      <c r="AC105" s="19"/>
      <c r="AD105" s="145"/>
      <c r="AE105"/>
      <c r="AF105"/>
      <c r="AG105"/>
      <c r="AH105" s="112"/>
      <c r="AI105" s="126"/>
      <c r="AJ105" s="19"/>
      <c r="AK105"/>
      <c r="AL105" s="19"/>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row>
    <row r="106" spans="1:270" s="2" customFormat="1" x14ac:dyDescent="0.3">
      <c r="A106"/>
      <c r="B106"/>
      <c r="C106"/>
      <c r="D106"/>
      <c r="E106"/>
      <c r="F106" s="3"/>
      <c r="G106" s="3"/>
      <c r="H106" s="26"/>
      <c r="I106"/>
      <c r="J106"/>
      <c r="K106"/>
      <c r="L106"/>
      <c r="M106"/>
      <c r="N106"/>
      <c r="O106"/>
      <c r="P106"/>
      <c r="Q106"/>
      <c r="R106" s="26"/>
      <c r="S106" s="112"/>
      <c r="T106"/>
      <c r="U106" s="112"/>
      <c r="V106" s="112"/>
      <c r="W106" s="19"/>
      <c r="X106" s="19"/>
      <c r="Y106" s="19"/>
      <c r="Z106" s="19"/>
      <c r="AA106" s="3"/>
      <c r="AB106" s="3"/>
      <c r="AC106" s="19"/>
      <c r="AD106" s="145"/>
      <c r="AE106"/>
      <c r="AF106"/>
      <c r="AG106"/>
      <c r="AH106" s="112"/>
      <c r="AI106" s="126"/>
      <c r="AJ106" s="19"/>
      <c r="AK106"/>
      <c r="AL106" s="19"/>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row>
    <row r="107" spans="1:270" s="2" customFormat="1" x14ac:dyDescent="0.3">
      <c r="A107"/>
      <c r="B107"/>
      <c r="C107"/>
      <c r="D107"/>
      <c r="E107"/>
      <c r="F107" s="3"/>
      <c r="G107" s="3"/>
      <c r="H107" s="26"/>
      <c r="I107"/>
      <c r="J107"/>
      <c r="K107"/>
      <c r="L107"/>
      <c r="M107"/>
      <c r="N107"/>
      <c r="O107"/>
      <c r="P107"/>
      <c r="Q107"/>
      <c r="R107" s="26"/>
      <c r="S107" s="112"/>
      <c r="T107"/>
      <c r="U107" s="112"/>
      <c r="V107" s="112"/>
      <c r="W107" s="19"/>
      <c r="X107" s="19"/>
      <c r="Y107" s="19"/>
      <c r="Z107" s="19"/>
      <c r="AA107" s="3"/>
      <c r="AB107" s="3"/>
      <c r="AC107" s="19"/>
      <c r="AD107" s="145"/>
      <c r="AE107"/>
      <c r="AF107"/>
      <c r="AG107"/>
      <c r="AH107" s="112"/>
      <c r="AI107" s="126"/>
      <c r="AJ107" s="19"/>
      <c r="AK107"/>
      <c r="AL107" s="19"/>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row>
    <row r="108" spans="1:270" s="2" customFormat="1" x14ac:dyDescent="0.3">
      <c r="A108"/>
      <c r="B108"/>
      <c r="C108"/>
      <c r="D108"/>
      <c r="E108"/>
      <c r="F108" s="3"/>
      <c r="G108" s="3"/>
      <c r="H108" s="26"/>
      <c r="I108"/>
      <c r="J108"/>
      <c r="K108"/>
      <c r="L108"/>
      <c r="M108"/>
      <c r="N108"/>
      <c r="O108"/>
      <c r="P108"/>
      <c r="Q108"/>
      <c r="R108" s="26"/>
      <c r="S108" s="112"/>
      <c r="T108"/>
      <c r="U108" s="112"/>
      <c r="V108" s="112"/>
      <c r="W108" s="19"/>
      <c r="X108" s="19"/>
      <c r="Y108" s="19"/>
      <c r="Z108" s="19"/>
      <c r="AA108" s="3"/>
      <c r="AB108" s="3"/>
      <c r="AC108" s="19"/>
      <c r="AD108" s="145"/>
      <c r="AE108"/>
      <c r="AF108"/>
      <c r="AG108"/>
      <c r="AH108" s="112"/>
      <c r="AI108" s="126"/>
      <c r="AJ108" s="19"/>
      <c r="AK108"/>
      <c r="AL108" s="19"/>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row>
    <row r="109" spans="1:270" s="2" customFormat="1" x14ac:dyDescent="0.3">
      <c r="A109"/>
      <c r="B109"/>
      <c r="C109"/>
      <c r="D109"/>
      <c r="E109"/>
      <c r="F109" s="3"/>
      <c r="G109" s="3"/>
      <c r="H109" s="26"/>
      <c r="I109"/>
      <c r="J109"/>
      <c r="K109"/>
      <c r="L109"/>
      <c r="M109"/>
      <c r="N109"/>
      <c r="O109"/>
      <c r="P109"/>
      <c r="Q109"/>
      <c r="R109" s="26"/>
      <c r="S109" s="112"/>
      <c r="T109"/>
      <c r="U109" s="112"/>
      <c r="V109" s="112"/>
      <c r="W109" s="19"/>
      <c r="X109" s="19"/>
      <c r="Y109" s="19"/>
      <c r="Z109" s="19"/>
      <c r="AA109" s="3"/>
      <c r="AB109" s="3"/>
      <c r="AC109" s="19"/>
      <c r="AD109" s="145"/>
      <c r="AE109"/>
      <c r="AF109"/>
      <c r="AG109"/>
      <c r="AH109" s="112"/>
      <c r="AI109" s="126"/>
      <c r="AJ109" s="19"/>
      <c r="AK109"/>
      <c r="AL109" s="1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row>
    <row r="110" spans="1:270" s="2" customFormat="1" x14ac:dyDescent="0.3">
      <c r="A110"/>
      <c r="B110"/>
      <c r="C110"/>
      <c r="D110"/>
      <c r="E110"/>
      <c r="F110" s="3"/>
      <c r="G110" s="3"/>
      <c r="H110" s="26"/>
      <c r="I110"/>
      <c r="J110"/>
      <c r="K110"/>
      <c r="L110"/>
      <c r="M110"/>
      <c r="N110"/>
      <c r="O110"/>
      <c r="P110"/>
      <c r="Q110"/>
      <c r="R110" s="26"/>
      <c r="S110" s="112"/>
      <c r="T110"/>
      <c r="U110" s="112"/>
      <c r="V110" s="112"/>
      <c r="W110" s="19"/>
      <c r="X110" s="19"/>
      <c r="Y110" s="19"/>
      <c r="Z110" s="19"/>
      <c r="AA110" s="3"/>
      <c r="AB110" s="3"/>
      <c r="AC110" s="19"/>
      <c r="AD110" s="145"/>
      <c r="AE110"/>
      <c r="AF110"/>
      <c r="AG110"/>
      <c r="AH110" s="112"/>
      <c r="AI110" s="126"/>
      <c r="AJ110" s="19"/>
      <c r="AK110"/>
      <c r="AL110" s="19"/>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row>
    <row r="111" spans="1:270" s="2" customFormat="1" x14ac:dyDescent="0.3">
      <c r="A111"/>
      <c r="B111"/>
      <c r="C111"/>
      <c r="D111"/>
      <c r="E111"/>
      <c r="F111" s="3"/>
      <c r="G111" s="3"/>
      <c r="H111" s="26"/>
      <c r="I111"/>
      <c r="J111"/>
      <c r="K111"/>
      <c r="L111"/>
      <c r="M111"/>
      <c r="N111"/>
      <c r="O111"/>
      <c r="P111"/>
      <c r="Q111"/>
      <c r="R111" s="26"/>
      <c r="S111" s="112"/>
      <c r="T111"/>
      <c r="U111" s="112"/>
      <c r="V111" s="112"/>
      <c r="W111" s="19"/>
      <c r="X111" s="19"/>
      <c r="Y111" s="19"/>
      <c r="Z111" s="19"/>
      <c r="AA111" s="3"/>
      <c r="AB111" s="3"/>
      <c r="AC111" s="19"/>
      <c r="AD111" s="145"/>
      <c r="AE111"/>
      <c r="AF111"/>
      <c r="AG111"/>
      <c r="AH111" s="112"/>
      <c r="AI111" s="126"/>
      <c r="AJ111" s="19"/>
      <c r="AK111"/>
      <c r="AL111" s="19"/>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row>
    <row r="112" spans="1:270" s="2" customFormat="1" x14ac:dyDescent="0.3">
      <c r="A112"/>
      <c r="B112"/>
      <c r="C112"/>
      <c r="D112"/>
      <c r="E112"/>
      <c r="F112" s="3"/>
      <c r="G112" s="3"/>
      <c r="H112" s="26"/>
      <c r="I112"/>
      <c r="J112"/>
      <c r="K112"/>
      <c r="L112"/>
      <c r="M112"/>
      <c r="N112"/>
      <c r="O112"/>
      <c r="P112"/>
      <c r="Q112"/>
      <c r="R112" s="26"/>
      <c r="S112" s="112"/>
      <c r="T112"/>
      <c r="U112" s="112"/>
      <c r="V112" s="112"/>
      <c r="W112" s="19"/>
      <c r="X112" s="19"/>
      <c r="Y112" s="19"/>
      <c r="Z112" s="19"/>
      <c r="AA112" s="3"/>
      <c r="AB112" s="3"/>
      <c r="AC112" s="19"/>
      <c r="AD112" s="145"/>
      <c r="AE112"/>
      <c r="AF112"/>
      <c r="AG112"/>
      <c r="AH112" s="112"/>
      <c r="AI112" s="126"/>
      <c r="AJ112" s="19"/>
      <c r="AK112"/>
      <c r="AL112" s="19"/>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row>
    <row r="113" spans="1:270" s="2" customFormat="1" x14ac:dyDescent="0.3">
      <c r="A113"/>
      <c r="B113"/>
      <c r="C113"/>
      <c r="D113"/>
      <c r="E113"/>
      <c r="F113" s="3"/>
      <c r="G113" s="3"/>
      <c r="H113" s="26"/>
      <c r="I113"/>
      <c r="J113"/>
      <c r="K113"/>
      <c r="L113"/>
      <c r="M113"/>
      <c r="N113"/>
      <c r="O113"/>
      <c r="P113"/>
      <c r="Q113"/>
      <c r="R113" s="26"/>
      <c r="S113" s="112"/>
      <c r="T113"/>
      <c r="U113" s="112"/>
      <c r="V113" s="112"/>
      <c r="W113" s="19"/>
      <c r="X113" s="19"/>
      <c r="Y113" s="19"/>
      <c r="Z113" s="19"/>
      <c r="AA113" s="3"/>
      <c r="AB113" s="3"/>
      <c r="AC113" s="19"/>
      <c r="AD113" s="145"/>
      <c r="AE113"/>
      <c r="AF113"/>
      <c r="AG113"/>
      <c r="AH113" s="112"/>
      <c r="AI113" s="126"/>
      <c r="AJ113" s="19"/>
      <c r="AK113"/>
      <c r="AL113" s="19"/>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row>
    <row r="114" spans="1:270" s="2" customFormat="1" x14ac:dyDescent="0.3">
      <c r="A114"/>
      <c r="B114"/>
      <c r="C114"/>
      <c r="D114"/>
      <c r="E114"/>
      <c r="F114" s="3"/>
      <c r="G114" s="3"/>
      <c r="H114" s="26"/>
      <c r="I114"/>
      <c r="J114"/>
      <c r="K114"/>
      <c r="L114"/>
      <c r="M114"/>
      <c r="N114"/>
      <c r="O114"/>
      <c r="P114"/>
      <c r="Q114"/>
      <c r="R114" s="26"/>
      <c r="S114" s="112"/>
      <c r="T114"/>
      <c r="U114" s="112"/>
      <c r="V114" s="112"/>
      <c r="W114" s="19"/>
      <c r="X114" s="19"/>
      <c r="Y114" s="19"/>
      <c r="Z114" s="19"/>
      <c r="AA114" s="3"/>
      <c r="AB114" s="3"/>
      <c r="AC114" s="19"/>
      <c r="AD114" s="145"/>
      <c r="AE114"/>
      <c r="AF114"/>
      <c r="AG114"/>
      <c r="AH114" s="112"/>
      <c r="AI114" s="126"/>
      <c r="AJ114" s="19"/>
      <c r="AK114"/>
      <c r="AL114" s="19"/>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row>
    <row r="115" spans="1:270" s="2" customFormat="1" x14ac:dyDescent="0.3">
      <c r="A115"/>
      <c r="B115"/>
      <c r="C115"/>
      <c r="D115"/>
      <c r="E115"/>
      <c r="F115" s="3"/>
      <c r="G115" s="3"/>
      <c r="H115" s="26"/>
      <c r="I115"/>
      <c r="J115"/>
      <c r="K115"/>
      <c r="L115"/>
      <c r="M115"/>
      <c r="N115"/>
      <c r="O115"/>
      <c r="P115"/>
      <c r="Q115"/>
      <c r="R115" s="26"/>
      <c r="S115" s="112"/>
      <c r="T115"/>
      <c r="U115" s="112"/>
      <c r="V115" s="112"/>
      <c r="W115" s="19"/>
      <c r="X115" s="19"/>
      <c r="Y115" s="19"/>
      <c r="Z115" s="19"/>
      <c r="AA115" s="3"/>
      <c r="AB115" s="3"/>
      <c r="AC115" s="19"/>
      <c r="AD115" s="145"/>
      <c r="AE115"/>
      <c r="AF115"/>
      <c r="AG115"/>
      <c r="AH115" s="112"/>
      <c r="AI115" s="126"/>
      <c r="AJ115" s="19"/>
      <c r="AK115"/>
      <c r="AL115" s="19"/>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row>
    <row r="116" spans="1:270" s="2" customFormat="1" x14ac:dyDescent="0.3">
      <c r="A116"/>
      <c r="B116"/>
      <c r="C116"/>
      <c r="D116"/>
      <c r="E116"/>
      <c r="F116" s="3"/>
      <c r="G116" s="3"/>
      <c r="H116" s="26"/>
      <c r="I116"/>
      <c r="J116"/>
      <c r="K116"/>
      <c r="L116"/>
      <c r="M116"/>
      <c r="N116"/>
      <c r="O116"/>
      <c r="P116"/>
      <c r="Q116"/>
      <c r="R116" s="26"/>
      <c r="S116" s="112"/>
      <c r="T116"/>
      <c r="U116" s="112"/>
      <c r="V116" s="112"/>
      <c r="W116" s="19"/>
      <c r="X116" s="19"/>
      <c r="Y116" s="19"/>
      <c r="Z116" s="19"/>
      <c r="AA116" s="3"/>
      <c r="AB116" s="3"/>
      <c r="AC116" s="19"/>
      <c r="AD116" s="145"/>
      <c r="AE116"/>
      <c r="AF116"/>
      <c r="AG116"/>
      <c r="AH116" s="112"/>
      <c r="AI116" s="126"/>
      <c r="AJ116" s="19"/>
      <c r="AK116"/>
      <c r="AL116" s="19"/>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row>
    <row r="117" spans="1:270" s="2" customFormat="1" x14ac:dyDescent="0.3">
      <c r="A117"/>
      <c r="B117"/>
      <c r="C117"/>
      <c r="D117"/>
      <c r="E117"/>
      <c r="F117" s="3"/>
      <c r="G117" s="3"/>
      <c r="H117" s="26"/>
      <c r="I117"/>
      <c r="J117"/>
      <c r="K117"/>
      <c r="L117"/>
      <c r="M117"/>
      <c r="N117"/>
      <c r="O117"/>
      <c r="P117"/>
      <c r="Q117"/>
      <c r="R117" s="26"/>
      <c r="S117" s="112"/>
      <c r="T117"/>
      <c r="U117" s="112"/>
      <c r="V117" s="112"/>
      <c r="W117" s="19"/>
      <c r="X117" s="19"/>
      <c r="Y117" s="19"/>
      <c r="Z117" s="19"/>
      <c r="AA117" s="3"/>
      <c r="AB117" s="3"/>
      <c r="AC117" s="19"/>
      <c r="AD117" s="145"/>
      <c r="AE117"/>
      <c r="AF117"/>
      <c r="AG117"/>
      <c r="AH117" s="112"/>
      <c r="AI117" s="126"/>
      <c r="AJ117" s="19"/>
      <c r="AK117"/>
      <c r="AL117" s="19"/>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row>
    <row r="118" spans="1:270" s="2" customFormat="1" x14ac:dyDescent="0.3">
      <c r="A118"/>
      <c r="B118"/>
      <c r="C118"/>
      <c r="D118"/>
      <c r="E118"/>
      <c r="F118" s="3"/>
      <c r="G118" s="3"/>
      <c r="H118" s="26"/>
      <c r="I118"/>
      <c r="J118"/>
      <c r="K118"/>
      <c r="L118"/>
      <c r="M118"/>
      <c r="N118"/>
      <c r="O118"/>
      <c r="P118"/>
      <c r="Q118"/>
      <c r="R118" s="26"/>
      <c r="S118" s="112"/>
      <c r="T118"/>
      <c r="U118" s="112"/>
      <c r="V118" s="112"/>
      <c r="W118" s="19"/>
      <c r="X118" s="19"/>
      <c r="Y118" s="19"/>
      <c r="Z118" s="19"/>
      <c r="AA118" s="3"/>
      <c r="AB118" s="3"/>
      <c r="AC118" s="19"/>
      <c r="AD118" s="145"/>
      <c r="AE118"/>
      <c r="AF118"/>
      <c r="AG118"/>
      <c r="AH118" s="112"/>
      <c r="AI118" s="126"/>
      <c r="AJ118" s="19"/>
      <c r="AK118"/>
      <c r="AL118" s="19"/>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row>
    <row r="119" spans="1:270" s="2" customFormat="1" x14ac:dyDescent="0.3">
      <c r="A119"/>
      <c r="B119"/>
      <c r="C119"/>
      <c r="D119"/>
      <c r="E119"/>
      <c r="F119" s="3"/>
      <c r="G119" s="3"/>
      <c r="H119" s="26"/>
      <c r="I119"/>
      <c r="J119"/>
      <c r="K119"/>
      <c r="L119"/>
      <c r="M119"/>
      <c r="N119"/>
      <c r="O119"/>
      <c r="P119"/>
      <c r="Q119"/>
      <c r="R119" s="26"/>
      <c r="S119" s="112"/>
      <c r="T119"/>
      <c r="U119" s="112"/>
      <c r="V119" s="112"/>
      <c r="W119" s="19"/>
      <c r="X119" s="19"/>
      <c r="Y119" s="19"/>
      <c r="Z119" s="19"/>
      <c r="AA119" s="3"/>
      <c r="AB119" s="3"/>
      <c r="AC119" s="19"/>
      <c r="AD119" s="145"/>
      <c r="AE119"/>
      <c r="AF119"/>
      <c r="AG119"/>
      <c r="AH119" s="112"/>
      <c r="AI119" s="126"/>
      <c r="AJ119" s="19"/>
      <c r="AK119"/>
      <c r="AL119" s="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row>
    <row r="120" spans="1:270" s="2" customFormat="1" x14ac:dyDescent="0.3">
      <c r="A120"/>
      <c r="B120"/>
      <c r="C120"/>
      <c r="D120"/>
      <c r="E120"/>
      <c r="F120" s="3"/>
      <c r="G120" s="3"/>
      <c r="H120" s="26"/>
      <c r="I120"/>
      <c r="J120"/>
      <c r="K120"/>
      <c r="L120"/>
      <c r="M120"/>
      <c r="N120"/>
      <c r="O120"/>
      <c r="P120"/>
      <c r="Q120"/>
      <c r="R120" s="26"/>
      <c r="S120" s="112"/>
      <c r="T120"/>
      <c r="U120" s="112"/>
      <c r="V120" s="112"/>
      <c r="W120" s="19"/>
      <c r="X120" s="19"/>
      <c r="Y120" s="19"/>
      <c r="Z120" s="19"/>
      <c r="AA120" s="3"/>
      <c r="AB120" s="3"/>
      <c r="AC120" s="19"/>
      <c r="AD120" s="145"/>
      <c r="AE120"/>
      <c r="AF120"/>
      <c r="AG120"/>
      <c r="AH120" s="112"/>
      <c r="AI120" s="126"/>
      <c r="AJ120" s="19"/>
      <c r="AK120"/>
      <c r="AL120" s="19"/>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row>
    <row r="121" spans="1:270" s="2" customFormat="1" x14ac:dyDescent="0.3">
      <c r="A121"/>
      <c r="B121"/>
      <c r="C121"/>
      <c r="D121"/>
      <c r="E121"/>
      <c r="F121" s="3"/>
      <c r="G121" s="3"/>
      <c r="H121" s="26"/>
      <c r="I121"/>
      <c r="J121"/>
      <c r="K121"/>
      <c r="L121"/>
      <c r="M121"/>
      <c r="N121"/>
      <c r="O121"/>
      <c r="P121"/>
      <c r="Q121"/>
      <c r="R121" s="26"/>
      <c r="S121" s="112"/>
      <c r="T121"/>
      <c r="U121" s="112"/>
      <c r="V121" s="112"/>
      <c r="W121" s="19"/>
      <c r="X121" s="19"/>
      <c r="Y121" s="19"/>
      <c r="Z121" s="19"/>
      <c r="AA121" s="3"/>
      <c r="AB121" s="3"/>
      <c r="AC121" s="19"/>
      <c r="AD121" s="145"/>
      <c r="AE121"/>
      <c r="AF121"/>
      <c r="AG121"/>
      <c r="AH121" s="112"/>
      <c r="AI121" s="126"/>
      <c r="AJ121" s="19"/>
      <c r="AK121"/>
      <c r="AL121" s="19"/>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row>
    <row r="122" spans="1:270" s="2" customFormat="1" x14ac:dyDescent="0.3">
      <c r="A122"/>
      <c r="B122"/>
      <c r="C122"/>
      <c r="D122"/>
      <c r="E122"/>
      <c r="F122" s="3"/>
      <c r="G122" s="3"/>
      <c r="H122" s="26"/>
      <c r="I122"/>
      <c r="J122"/>
      <c r="K122"/>
      <c r="L122"/>
      <c r="M122"/>
      <c r="N122"/>
      <c r="O122"/>
      <c r="P122"/>
      <c r="Q122"/>
      <c r="R122" s="26"/>
      <c r="S122" s="112"/>
      <c r="T122"/>
      <c r="U122" s="112"/>
      <c r="V122" s="112"/>
      <c r="W122" s="19"/>
      <c r="X122" s="19"/>
      <c r="Y122" s="19"/>
      <c r="Z122" s="19"/>
      <c r="AA122" s="3"/>
      <c r="AB122" s="3"/>
      <c r="AC122" s="19"/>
      <c r="AD122" s="145"/>
      <c r="AE122"/>
      <c r="AF122"/>
      <c r="AG122"/>
      <c r="AH122" s="112"/>
      <c r="AI122" s="126"/>
      <c r="AJ122" s="19"/>
      <c r="AK122"/>
      <c r="AL122" s="19"/>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row>
    <row r="123" spans="1:270" s="2" customFormat="1" x14ac:dyDescent="0.3">
      <c r="A123"/>
      <c r="B123"/>
      <c r="C123"/>
      <c r="D123"/>
      <c r="E123"/>
      <c r="F123" s="3"/>
      <c r="G123" s="3"/>
      <c r="H123" s="26"/>
      <c r="I123"/>
      <c r="J123"/>
      <c r="K123"/>
      <c r="L123"/>
      <c r="M123"/>
      <c r="N123"/>
      <c r="O123"/>
      <c r="P123"/>
      <c r="Q123"/>
      <c r="R123" s="26"/>
      <c r="S123" s="112"/>
      <c r="T123"/>
      <c r="U123" s="112"/>
      <c r="V123" s="112"/>
      <c r="W123" s="19"/>
      <c r="X123" s="19"/>
      <c r="Y123" s="19"/>
      <c r="Z123" s="19"/>
      <c r="AA123" s="3"/>
      <c r="AB123" s="3"/>
      <c r="AC123" s="19"/>
      <c r="AD123" s="145"/>
      <c r="AE123"/>
      <c r="AF123"/>
      <c r="AG123"/>
      <c r="AH123" s="112"/>
      <c r="AI123" s="126"/>
      <c r="AJ123" s="19"/>
      <c r="AK123"/>
      <c r="AL123" s="19"/>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row>
    <row r="124" spans="1:270" s="2" customFormat="1" x14ac:dyDescent="0.3">
      <c r="A124"/>
      <c r="B124"/>
      <c r="C124"/>
      <c r="D124"/>
      <c r="E124"/>
      <c r="F124" s="3"/>
      <c r="G124" s="3"/>
      <c r="H124" s="26"/>
      <c r="I124"/>
      <c r="J124"/>
      <c r="K124"/>
      <c r="L124"/>
      <c r="M124"/>
      <c r="N124"/>
      <c r="O124"/>
      <c r="P124"/>
      <c r="Q124"/>
      <c r="R124" s="26"/>
      <c r="S124" s="112"/>
      <c r="T124"/>
      <c r="U124" s="112"/>
      <c r="V124" s="112"/>
      <c r="W124" s="19"/>
      <c r="X124" s="19"/>
      <c r="Y124" s="19"/>
      <c r="Z124" s="19"/>
      <c r="AA124" s="3"/>
      <c r="AB124" s="3"/>
      <c r="AC124" s="19"/>
      <c r="AD124" s="145"/>
      <c r="AE124"/>
      <c r="AF124"/>
      <c r="AG124"/>
      <c r="AH124" s="112"/>
      <c r="AI124" s="126"/>
      <c r="AJ124" s="19"/>
      <c r="AK124"/>
      <c r="AL124" s="19"/>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row>
    <row r="125" spans="1:270" s="2" customFormat="1" x14ac:dyDescent="0.3">
      <c r="A125"/>
      <c r="B125"/>
      <c r="C125"/>
      <c r="D125"/>
      <c r="E125"/>
      <c r="F125" s="3"/>
      <c r="G125" s="3"/>
      <c r="H125" s="26"/>
      <c r="I125"/>
      <c r="J125"/>
      <c r="K125"/>
      <c r="L125"/>
      <c r="M125"/>
      <c r="N125"/>
      <c r="O125"/>
      <c r="P125"/>
      <c r="Q125"/>
      <c r="R125" s="26"/>
      <c r="S125" s="112"/>
      <c r="T125"/>
      <c r="U125" s="112"/>
      <c r="V125" s="112"/>
      <c r="W125" s="19"/>
      <c r="X125" s="19"/>
      <c r="Y125" s="19"/>
      <c r="Z125" s="19"/>
      <c r="AA125" s="3"/>
      <c r="AB125" s="3"/>
      <c r="AC125" s="19"/>
      <c r="AD125" s="145"/>
      <c r="AE125"/>
      <c r="AF125"/>
      <c r="AG125"/>
      <c r="AH125" s="112"/>
      <c r="AI125" s="126"/>
      <c r="AJ125" s="19"/>
      <c r="AK125"/>
      <c r="AL125" s="19"/>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row>
    <row r="126" spans="1:270" s="2" customFormat="1" x14ac:dyDescent="0.3">
      <c r="A126"/>
      <c r="B126"/>
      <c r="C126"/>
      <c r="D126"/>
      <c r="E126"/>
      <c r="F126" s="3"/>
      <c r="G126" s="3"/>
      <c r="H126" s="26"/>
      <c r="I126"/>
      <c r="J126"/>
      <c r="K126"/>
      <c r="L126"/>
      <c r="M126"/>
      <c r="N126"/>
      <c r="O126"/>
      <c r="P126"/>
      <c r="Q126"/>
      <c r="R126" s="26"/>
      <c r="S126" s="112"/>
      <c r="T126"/>
      <c r="U126" s="112"/>
      <c r="V126" s="112"/>
      <c r="W126" s="19"/>
      <c r="X126" s="19"/>
      <c r="Y126" s="19"/>
      <c r="Z126" s="19"/>
      <c r="AA126" s="3"/>
      <c r="AB126" s="3"/>
      <c r="AC126" s="19"/>
      <c r="AD126" s="145"/>
      <c r="AE126"/>
      <c r="AF126"/>
      <c r="AG126"/>
      <c r="AH126" s="112"/>
      <c r="AI126" s="126"/>
      <c r="AJ126" s="19"/>
      <c r="AK126"/>
      <c r="AL126" s="19"/>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row>
    <row r="127" spans="1:270" s="2" customFormat="1" x14ac:dyDescent="0.3">
      <c r="A127"/>
      <c r="B127"/>
      <c r="C127"/>
      <c r="D127"/>
      <c r="E127"/>
      <c r="F127" s="3"/>
      <c r="G127" s="3"/>
      <c r="H127" s="26"/>
      <c r="I127"/>
      <c r="J127"/>
      <c r="K127"/>
      <c r="L127"/>
      <c r="M127"/>
      <c r="N127"/>
      <c r="O127"/>
      <c r="P127"/>
      <c r="Q127"/>
      <c r="R127" s="26"/>
      <c r="S127" s="112"/>
      <c r="T127"/>
      <c r="U127" s="112"/>
      <c r="V127" s="112"/>
      <c r="W127" s="19"/>
      <c r="X127" s="19"/>
      <c r="Y127" s="19"/>
      <c r="Z127" s="19"/>
      <c r="AA127" s="3"/>
      <c r="AB127" s="3"/>
      <c r="AC127" s="19"/>
      <c r="AD127" s="145"/>
      <c r="AE127"/>
      <c r="AF127"/>
      <c r="AG127"/>
      <c r="AH127" s="112"/>
      <c r="AI127" s="126"/>
      <c r="AJ127" s="19"/>
      <c r="AK127"/>
      <c r="AL127" s="19"/>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row>
    <row r="128" spans="1:270" s="2" customFormat="1" x14ac:dyDescent="0.3">
      <c r="A128"/>
      <c r="B128"/>
      <c r="C128"/>
      <c r="D128"/>
      <c r="E128"/>
      <c r="F128" s="3"/>
      <c r="G128" s="3"/>
      <c r="H128" s="26"/>
      <c r="I128"/>
      <c r="J128"/>
      <c r="K128"/>
      <c r="L128"/>
      <c r="M128"/>
      <c r="N128"/>
      <c r="O128"/>
      <c r="P128"/>
      <c r="Q128"/>
      <c r="R128" s="26"/>
      <c r="S128" s="112"/>
      <c r="T128"/>
      <c r="U128" s="112"/>
      <c r="V128" s="112"/>
      <c r="W128" s="19"/>
      <c r="X128" s="19"/>
      <c r="Y128" s="19"/>
      <c r="Z128" s="19"/>
      <c r="AA128" s="3"/>
      <c r="AB128" s="3"/>
      <c r="AC128" s="19"/>
      <c r="AD128" s="145"/>
      <c r="AE128"/>
      <c r="AF128"/>
      <c r="AG128"/>
      <c r="AH128" s="112"/>
      <c r="AI128" s="126"/>
      <c r="AJ128" s="19"/>
      <c r="AK128"/>
      <c r="AL128" s="19"/>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row>
    <row r="129" spans="1:270" s="2" customFormat="1" x14ac:dyDescent="0.3">
      <c r="A129"/>
      <c r="B129"/>
      <c r="C129"/>
      <c r="D129"/>
      <c r="E129"/>
      <c r="F129" s="3"/>
      <c r="G129" s="3"/>
      <c r="H129" s="26"/>
      <c r="I129"/>
      <c r="J129"/>
      <c r="K129"/>
      <c r="L129"/>
      <c r="M129"/>
      <c r="N129"/>
      <c r="O129"/>
      <c r="P129"/>
      <c r="Q129"/>
      <c r="R129" s="26"/>
      <c r="S129" s="112"/>
      <c r="T129"/>
      <c r="U129" s="112"/>
      <c r="V129" s="112"/>
      <c r="W129" s="19"/>
      <c r="X129" s="19"/>
      <c r="Y129" s="19"/>
      <c r="Z129" s="19"/>
      <c r="AA129" s="3"/>
      <c r="AB129" s="3"/>
      <c r="AC129" s="19"/>
      <c r="AD129" s="145"/>
      <c r="AE129"/>
      <c r="AF129"/>
      <c r="AG129"/>
      <c r="AH129" s="112"/>
      <c r="AI129" s="126"/>
      <c r="AJ129" s="19"/>
      <c r="AK129"/>
      <c r="AL129" s="1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row>
    <row r="130" spans="1:270" s="2" customFormat="1" x14ac:dyDescent="0.3">
      <c r="A130"/>
      <c r="B130"/>
      <c r="C130"/>
      <c r="D130"/>
      <c r="E130"/>
      <c r="F130" s="3"/>
      <c r="G130" s="3"/>
      <c r="H130" s="26"/>
      <c r="I130"/>
      <c r="J130"/>
      <c r="K130"/>
      <c r="L130"/>
      <c r="M130"/>
      <c r="N130"/>
      <c r="O130"/>
      <c r="P130"/>
      <c r="Q130"/>
      <c r="R130" s="26"/>
      <c r="S130" s="112"/>
      <c r="T130"/>
      <c r="U130" s="112"/>
      <c r="V130" s="112"/>
      <c r="W130" s="19"/>
      <c r="X130" s="19"/>
      <c r="Y130" s="19"/>
      <c r="Z130" s="19"/>
      <c r="AA130" s="3"/>
      <c r="AB130" s="3"/>
      <c r="AC130" s="19"/>
      <c r="AD130" s="145"/>
      <c r="AE130"/>
      <c r="AF130"/>
      <c r="AG130"/>
      <c r="AH130" s="112"/>
      <c r="AI130" s="126"/>
      <c r="AJ130" s="19"/>
      <c r="AK130"/>
      <c r="AL130" s="19"/>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row>
    <row r="131" spans="1:270" s="2" customFormat="1" x14ac:dyDescent="0.3">
      <c r="A131"/>
      <c r="B131"/>
      <c r="C131"/>
      <c r="D131"/>
      <c r="E131"/>
      <c r="F131" s="3"/>
      <c r="G131" s="3"/>
      <c r="H131" s="26"/>
      <c r="I131"/>
      <c r="J131"/>
      <c r="K131"/>
      <c r="L131"/>
      <c r="M131"/>
      <c r="N131"/>
      <c r="O131"/>
      <c r="P131"/>
      <c r="Q131"/>
      <c r="R131" s="26"/>
      <c r="S131" s="112"/>
      <c r="T131"/>
      <c r="U131" s="112"/>
      <c r="V131" s="112"/>
      <c r="W131" s="19"/>
      <c r="X131" s="19"/>
      <c r="Y131" s="19"/>
      <c r="Z131" s="19"/>
      <c r="AA131" s="3"/>
      <c r="AB131" s="3"/>
      <c r="AC131" s="19"/>
      <c r="AD131" s="145"/>
      <c r="AE131"/>
      <c r="AF131"/>
      <c r="AG131"/>
      <c r="AH131" s="112"/>
      <c r="AI131" s="126"/>
      <c r="AJ131" s="19"/>
      <c r="AK131"/>
      <c r="AL131" s="19"/>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row>
    <row r="132" spans="1:270" s="2" customFormat="1" x14ac:dyDescent="0.3">
      <c r="A132"/>
      <c r="B132"/>
      <c r="C132"/>
      <c r="D132"/>
      <c r="E132"/>
      <c r="F132" s="3"/>
      <c r="G132" s="3"/>
      <c r="H132" s="26"/>
      <c r="I132"/>
      <c r="J132"/>
      <c r="K132"/>
      <c r="L132"/>
      <c r="M132"/>
      <c r="N132"/>
      <c r="O132"/>
      <c r="P132"/>
      <c r="Q132"/>
      <c r="R132" s="26"/>
      <c r="S132" s="112"/>
      <c r="T132"/>
      <c r="U132" s="112"/>
      <c r="V132" s="112"/>
      <c r="W132" s="19"/>
      <c r="X132" s="19"/>
      <c r="Y132" s="19"/>
      <c r="Z132" s="19"/>
      <c r="AA132" s="3"/>
      <c r="AB132" s="3"/>
      <c r="AC132" s="19"/>
      <c r="AD132" s="145"/>
      <c r="AE132"/>
      <c r="AF132"/>
      <c r="AG132"/>
      <c r="AH132" s="112"/>
      <c r="AI132" s="126"/>
      <c r="AJ132" s="19"/>
      <c r="AK132"/>
      <c r="AL132" s="19"/>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row>
    <row r="133" spans="1:270" s="2" customFormat="1" x14ac:dyDescent="0.3">
      <c r="A133"/>
      <c r="B133"/>
      <c r="C133"/>
      <c r="D133"/>
      <c r="E133"/>
      <c r="F133" s="3"/>
      <c r="G133" s="3"/>
      <c r="H133" s="26"/>
      <c r="I133"/>
      <c r="J133"/>
      <c r="K133"/>
      <c r="L133"/>
      <c r="M133"/>
      <c r="N133"/>
      <c r="O133"/>
      <c r="P133"/>
      <c r="Q133"/>
      <c r="R133" s="26"/>
      <c r="S133" s="112"/>
      <c r="T133"/>
      <c r="U133" s="112"/>
      <c r="V133" s="112"/>
      <c r="W133" s="19"/>
      <c r="X133" s="19"/>
      <c r="Y133" s="19"/>
      <c r="Z133" s="19"/>
      <c r="AA133" s="3"/>
      <c r="AB133" s="3"/>
      <c r="AC133" s="19"/>
      <c r="AD133" s="145"/>
      <c r="AE133"/>
      <c r="AF133"/>
      <c r="AG133"/>
      <c r="AH133" s="112"/>
      <c r="AI133" s="126"/>
      <c r="AJ133" s="19"/>
      <c r="AK133"/>
      <c r="AL133" s="19"/>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row>
    <row r="134" spans="1:270" s="2" customFormat="1" x14ac:dyDescent="0.3">
      <c r="A134"/>
      <c r="B134"/>
      <c r="C134"/>
      <c r="D134"/>
      <c r="E134"/>
      <c r="F134" s="3"/>
      <c r="G134" s="3"/>
      <c r="H134" s="26"/>
      <c r="I134"/>
      <c r="J134"/>
      <c r="K134"/>
      <c r="L134"/>
      <c r="M134"/>
      <c r="N134"/>
      <c r="O134"/>
      <c r="P134"/>
      <c r="Q134"/>
      <c r="R134" s="26"/>
      <c r="S134" s="112"/>
      <c r="T134"/>
      <c r="U134" s="112"/>
      <c r="V134" s="112"/>
      <c r="W134" s="19"/>
      <c r="X134" s="19"/>
      <c r="Y134" s="19"/>
      <c r="Z134" s="19"/>
      <c r="AA134" s="3"/>
      <c r="AB134" s="3"/>
      <c r="AC134" s="19"/>
      <c r="AD134" s="145"/>
      <c r="AE134"/>
      <c r="AF134"/>
      <c r="AG134"/>
      <c r="AH134" s="112"/>
      <c r="AI134" s="126"/>
      <c r="AJ134" s="19"/>
      <c r="AK134"/>
      <c r="AL134" s="19"/>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row>
    <row r="135" spans="1:270" s="2" customFormat="1" x14ac:dyDescent="0.3">
      <c r="A135"/>
      <c r="B135"/>
      <c r="C135"/>
      <c r="D135"/>
      <c r="E135"/>
      <c r="F135" s="3"/>
      <c r="G135" s="3"/>
      <c r="H135" s="26"/>
      <c r="I135"/>
      <c r="J135"/>
      <c r="K135"/>
      <c r="L135"/>
      <c r="M135"/>
      <c r="N135"/>
      <c r="O135"/>
      <c r="P135"/>
      <c r="Q135"/>
      <c r="R135" s="26"/>
      <c r="S135" s="112"/>
      <c r="T135"/>
      <c r="U135" s="112"/>
      <c r="V135" s="112"/>
      <c r="W135" s="19"/>
      <c r="X135" s="19"/>
      <c r="Y135" s="19"/>
      <c r="Z135" s="19"/>
      <c r="AA135" s="3"/>
      <c r="AB135" s="3"/>
      <c r="AC135" s="19"/>
      <c r="AD135" s="145"/>
      <c r="AE135"/>
      <c r="AF135"/>
      <c r="AG135"/>
      <c r="AH135" s="112"/>
      <c r="AI135" s="126"/>
      <c r="AJ135" s="19"/>
      <c r="AK135"/>
      <c r="AL135" s="19"/>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row>
    <row r="136" spans="1:270" s="2" customFormat="1" x14ac:dyDescent="0.3">
      <c r="A136"/>
      <c r="B136"/>
      <c r="C136"/>
      <c r="D136"/>
      <c r="E136"/>
      <c r="F136" s="3"/>
      <c r="G136" s="3"/>
      <c r="H136" s="26"/>
      <c r="I136"/>
      <c r="J136"/>
      <c r="K136"/>
      <c r="L136"/>
      <c r="M136"/>
      <c r="N136"/>
      <c r="O136"/>
      <c r="P136"/>
      <c r="Q136"/>
      <c r="R136" s="26"/>
      <c r="S136" s="112"/>
      <c r="T136"/>
      <c r="U136" s="112"/>
      <c r="V136" s="112"/>
      <c r="W136" s="19"/>
      <c r="X136" s="19"/>
      <c r="Y136" s="19"/>
      <c r="Z136" s="19"/>
      <c r="AA136" s="3"/>
      <c r="AB136" s="3"/>
      <c r="AC136" s="19"/>
      <c r="AD136" s="145"/>
      <c r="AE136"/>
      <c r="AF136"/>
      <c r="AG136"/>
      <c r="AH136" s="112"/>
      <c r="AI136" s="126"/>
      <c r="AJ136" s="19"/>
      <c r="AK136"/>
      <c r="AL136" s="19"/>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row>
    <row r="137" spans="1:270" s="2" customFormat="1" x14ac:dyDescent="0.3">
      <c r="A137"/>
      <c r="B137"/>
      <c r="C137"/>
      <c r="D137"/>
      <c r="E137"/>
      <c r="F137" s="3"/>
      <c r="G137" s="3"/>
      <c r="H137" s="26"/>
      <c r="I137"/>
      <c r="J137"/>
      <c r="K137"/>
      <c r="L137"/>
      <c r="M137"/>
      <c r="N137"/>
      <c r="O137"/>
      <c r="P137"/>
      <c r="Q137"/>
      <c r="R137" s="26"/>
      <c r="S137" s="112"/>
      <c r="T137"/>
      <c r="U137" s="112"/>
      <c r="V137" s="112"/>
      <c r="W137" s="19"/>
      <c r="X137" s="19"/>
      <c r="Y137" s="19"/>
      <c r="Z137" s="19"/>
      <c r="AA137" s="3"/>
      <c r="AB137" s="3"/>
      <c r="AC137" s="19"/>
      <c r="AD137" s="145"/>
      <c r="AE137"/>
      <c r="AF137"/>
      <c r="AG137"/>
      <c r="AH137" s="112"/>
      <c r="AI137" s="126"/>
      <c r="AJ137" s="19"/>
      <c r="AK137"/>
      <c r="AL137" s="19"/>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row>
    <row r="138" spans="1:270" s="2" customFormat="1" x14ac:dyDescent="0.3">
      <c r="A138"/>
      <c r="B138"/>
      <c r="C138"/>
      <c r="D138"/>
      <c r="E138"/>
      <c r="F138" s="3"/>
      <c r="G138" s="3"/>
      <c r="H138" s="26"/>
      <c r="I138"/>
      <c r="J138"/>
      <c r="K138"/>
      <c r="L138"/>
      <c r="M138"/>
      <c r="N138"/>
      <c r="O138"/>
      <c r="P138"/>
      <c r="Q138"/>
      <c r="R138" s="26"/>
      <c r="S138" s="112"/>
      <c r="T138"/>
      <c r="U138" s="112"/>
      <c r="V138" s="112"/>
      <c r="W138" s="19"/>
      <c r="X138" s="19"/>
      <c r="Y138" s="19"/>
      <c r="Z138" s="19"/>
      <c r="AA138" s="3"/>
      <c r="AB138" s="3"/>
      <c r="AC138" s="19"/>
      <c r="AD138" s="145"/>
      <c r="AE138"/>
      <c r="AF138"/>
      <c r="AG138"/>
      <c r="AH138" s="112"/>
      <c r="AI138" s="126"/>
      <c r="AJ138" s="19"/>
      <c r="AK138"/>
      <c r="AL138" s="19"/>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row>
    <row r="139" spans="1:270" s="2" customFormat="1" x14ac:dyDescent="0.3">
      <c r="B139" t="s">
        <v>74</v>
      </c>
      <c r="C139" t="s">
        <v>64</v>
      </c>
      <c r="D139" s="2" t="str">
        <f>+B139&amp;C139</f>
        <v>CASI SEGUROINSIGNIFICANTE</v>
      </c>
      <c r="E139" t="s">
        <v>75</v>
      </c>
      <c r="F139" s="3"/>
      <c r="G139" s="3"/>
      <c r="H139" s="26"/>
      <c r="I139"/>
      <c r="J139"/>
      <c r="K139"/>
      <c r="L139"/>
      <c r="M139"/>
      <c r="N139"/>
      <c r="O139"/>
      <c r="P139"/>
      <c r="Q139"/>
      <c r="R139" s="26"/>
      <c r="S139" s="112"/>
      <c r="T139"/>
      <c r="U139" s="112"/>
      <c r="V139" s="112"/>
      <c r="W139" s="19"/>
      <c r="X139" s="19"/>
      <c r="Y139" s="19"/>
      <c r="Z139" s="19"/>
      <c r="AA139" s="3"/>
      <c r="AB139" s="3"/>
      <c r="AC139" s="19"/>
      <c r="AD139" s="145"/>
      <c r="AE139"/>
      <c r="AF139"/>
      <c r="AG139"/>
      <c r="AH139" s="112"/>
      <c r="AI139" s="126"/>
      <c r="AJ139" s="19"/>
      <c r="AK139"/>
      <c r="AL139" s="1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row>
    <row r="140" spans="1:270" s="2" customFormat="1" x14ac:dyDescent="0.3">
      <c r="B140" t="s">
        <v>74</v>
      </c>
      <c r="C140" t="s">
        <v>57</v>
      </c>
      <c r="D140" s="2" t="str">
        <f t="shared" ref="D140:D163" si="2">+B140&amp;C140</f>
        <v>CASI SEGUROMENOR</v>
      </c>
      <c r="E140" t="s">
        <v>75</v>
      </c>
      <c r="F140" s="3"/>
      <c r="G140" s="3"/>
      <c r="H140" s="26"/>
      <c r="I140"/>
      <c r="J140"/>
      <c r="K140"/>
      <c r="L140"/>
      <c r="M140"/>
      <c r="N140"/>
      <c r="O140"/>
      <c r="P140"/>
      <c r="Q140"/>
      <c r="R140" s="26"/>
      <c r="S140" s="112"/>
      <c r="T140"/>
      <c r="U140" s="112"/>
      <c r="V140" s="112"/>
      <c r="W140" s="19"/>
      <c r="X140" s="19"/>
      <c r="Y140" s="19"/>
      <c r="Z140" s="19"/>
      <c r="AA140" s="3"/>
      <c r="AB140" s="3"/>
      <c r="AC140" s="19"/>
      <c r="AD140" s="145"/>
      <c r="AE140"/>
      <c r="AF140"/>
      <c r="AG140"/>
      <c r="AH140" s="112"/>
      <c r="AI140" s="126"/>
      <c r="AJ140" s="19"/>
      <c r="AK140"/>
      <c r="AL140" s="19"/>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row>
    <row r="141" spans="1:270" s="2" customFormat="1" x14ac:dyDescent="0.3">
      <c r="B141" t="s">
        <v>74</v>
      </c>
      <c r="C141" t="s">
        <v>50</v>
      </c>
      <c r="D141" s="2" t="str">
        <f t="shared" si="2"/>
        <v>CASI SEGUROMODERADO</v>
      </c>
      <c r="E141" t="s">
        <v>76</v>
      </c>
      <c r="F141" s="3"/>
      <c r="G141" s="3"/>
      <c r="H141" s="26"/>
      <c r="I141"/>
      <c r="J141"/>
      <c r="K141"/>
      <c r="L141"/>
      <c r="M141"/>
      <c r="N141"/>
      <c r="O141"/>
      <c r="P141"/>
      <c r="Q141"/>
      <c r="R141" s="26"/>
      <c r="S141" s="112"/>
      <c r="T141"/>
      <c r="U141" s="112"/>
      <c r="V141" s="112"/>
      <c r="W141" s="19"/>
      <c r="X141" s="19"/>
      <c r="Y141" s="19"/>
      <c r="Z141" s="19"/>
      <c r="AA141" s="3"/>
      <c r="AB141" s="3"/>
      <c r="AC141" s="19"/>
      <c r="AD141" s="145"/>
      <c r="AE141"/>
      <c r="AF141"/>
      <c r="AG141"/>
      <c r="AH141" s="112"/>
      <c r="AI141" s="126"/>
      <c r="AJ141" s="19"/>
      <c r="AK141"/>
      <c r="AL141" s="19"/>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row>
    <row r="142" spans="1:270" s="2" customFormat="1" x14ac:dyDescent="0.3">
      <c r="B142" t="s">
        <v>74</v>
      </c>
      <c r="C142" t="s">
        <v>77</v>
      </c>
      <c r="D142" s="2" t="str">
        <f t="shared" si="2"/>
        <v>CASI SEGUROMAYOR</v>
      </c>
      <c r="E142" t="s">
        <v>76</v>
      </c>
      <c r="F142" s="3"/>
      <c r="G142" s="3"/>
      <c r="H142" s="26"/>
      <c r="I142"/>
      <c r="J142"/>
      <c r="K142"/>
      <c r="L142"/>
      <c r="M142"/>
      <c r="N142"/>
      <c r="O142"/>
      <c r="P142"/>
      <c r="Q142"/>
      <c r="R142" s="26"/>
      <c r="S142" s="112"/>
      <c r="T142"/>
      <c r="U142" s="112"/>
      <c r="V142" s="112"/>
      <c r="W142" s="19"/>
      <c r="X142" s="19"/>
      <c r="Y142" s="19"/>
      <c r="Z142" s="19"/>
      <c r="AA142" s="3"/>
      <c r="AB142" s="3"/>
      <c r="AC142" s="19"/>
      <c r="AD142" s="145"/>
      <c r="AE142"/>
      <c r="AF142"/>
      <c r="AG142"/>
      <c r="AH142" s="112"/>
      <c r="AI142" s="126"/>
      <c r="AJ142" s="19"/>
      <c r="AK142"/>
      <c r="AL142" s="19"/>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row>
    <row r="143" spans="1:270" s="2" customFormat="1" x14ac:dyDescent="0.3">
      <c r="B143" t="s">
        <v>74</v>
      </c>
      <c r="C143" t="s">
        <v>78</v>
      </c>
      <c r="D143" s="2" t="str">
        <f t="shared" si="2"/>
        <v>CASI SEGUROCATASTRÓFICO</v>
      </c>
      <c r="E143" t="s">
        <v>76</v>
      </c>
      <c r="F143" s="3"/>
      <c r="G143" s="3"/>
      <c r="H143" s="26"/>
      <c r="I143"/>
      <c r="J143"/>
      <c r="K143"/>
      <c r="L143"/>
      <c r="M143"/>
      <c r="N143"/>
      <c r="O143"/>
      <c r="P143"/>
      <c r="Q143"/>
      <c r="R143" s="26"/>
      <c r="S143" s="112"/>
      <c r="T143"/>
      <c r="U143" s="112"/>
      <c r="V143" s="112"/>
      <c r="W143" s="19"/>
      <c r="X143" s="19"/>
      <c r="Y143" s="19"/>
      <c r="Z143" s="19"/>
      <c r="AA143" s="3"/>
      <c r="AB143" s="3"/>
      <c r="AC143" s="19"/>
      <c r="AD143" s="145"/>
      <c r="AE143"/>
      <c r="AF143"/>
      <c r="AG143"/>
      <c r="AH143" s="112"/>
      <c r="AI143" s="126"/>
      <c r="AJ143" s="19"/>
      <c r="AK143"/>
      <c r="AL143" s="19"/>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row>
    <row r="144" spans="1:270" s="2" customFormat="1" x14ac:dyDescent="0.3">
      <c r="B144" t="s">
        <v>79</v>
      </c>
      <c r="C144" t="s">
        <v>64</v>
      </c>
      <c r="D144" s="2" t="str">
        <f t="shared" si="2"/>
        <v>PROBABLEINSIGNIFICANTE</v>
      </c>
      <c r="E144" t="s">
        <v>50</v>
      </c>
      <c r="F144" s="3"/>
      <c r="G144" s="3"/>
      <c r="H144" s="26"/>
      <c r="I144"/>
      <c r="J144"/>
      <c r="K144"/>
      <c r="L144"/>
      <c r="M144"/>
      <c r="N144"/>
      <c r="O144"/>
      <c r="P144"/>
      <c r="Q144"/>
      <c r="R144" s="26"/>
      <c r="S144" s="112"/>
      <c r="T144"/>
      <c r="U144" s="112"/>
      <c r="V144" s="112"/>
      <c r="W144" s="19"/>
      <c r="X144" s="19"/>
      <c r="Y144" s="19"/>
      <c r="Z144" s="19"/>
      <c r="AA144" s="3"/>
      <c r="AB144" s="3"/>
      <c r="AC144" s="19"/>
      <c r="AD144" s="145"/>
      <c r="AE144"/>
      <c r="AF144"/>
      <c r="AG144"/>
      <c r="AH144" s="112"/>
      <c r="AI144" s="126"/>
      <c r="AJ144" s="19"/>
      <c r="AK144"/>
      <c r="AL144" s="19"/>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row>
    <row r="145" spans="2:270" s="2" customFormat="1" x14ac:dyDescent="0.3">
      <c r="B145" t="s">
        <v>79</v>
      </c>
      <c r="C145" t="s">
        <v>57</v>
      </c>
      <c r="D145" s="2" t="str">
        <f t="shared" si="2"/>
        <v>PROBABLEMENOR</v>
      </c>
      <c r="E145" t="s">
        <v>75</v>
      </c>
      <c r="F145" s="3"/>
      <c r="G145" s="3"/>
      <c r="H145" s="26"/>
      <c r="I145"/>
      <c r="J145"/>
      <c r="K145"/>
      <c r="L145"/>
      <c r="M145"/>
      <c r="N145"/>
      <c r="O145"/>
      <c r="P145"/>
      <c r="Q145"/>
      <c r="R145" s="26"/>
      <c r="S145" s="112"/>
      <c r="T145"/>
      <c r="U145" s="112"/>
      <c r="V145" s="112"/>
      <c r="W145" s="19"/>
      <c r="X145" s="19"/>
      <c r="Y145" s="19"/>
      <c r="Z145" s="19"/>
      <c r="AA145" s="3"/>
      <c r="AB145" s="3"/>
      <c r="AC145" s="19"/>
      <c r="AD145" s="145"/>
      <c r="AE145"/>
      <c r="AF145"/>
      <c r="AG145"/>
      <c r="AH145" s="112"/>
      <c r="AI145" s="126"/>
      <c r="AJ145" s="19"/>
      <c r="AK145"/>
      <c r="AL145" s="19"/>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row>
    <row r="146" spans="2:270" s="2" customFormat="1" x14ac:dyDescent="0.3">
      <c r="B146" t="s">
        <v>79</v>
      </c>
      <c r="C146" t="s">
        <v>50</v>
      </c>
      <c r="D146" s="2" t="str">
        <f t="shared" si="2"/>
        <v>PROBABLEMODERADO</v>
      </c>
      <c r="E146" t="s">
        <v>75</v>
      </c>
      <c r="F146" s="3"/>
      <c r="G146" s="3"/>
      <c r="H146" s="26"/>
      <c r="I146"/>
      <c r="J146"/>
      <c r="K146"/>
      <c r="L146"/>
      <c r="M146"/>
      <c r="N146"/>
      <c r="O146"/>
      <c r="P146"/>
      <c r="Q146"/>
      <c r="R146" s="26"/>
      <c r="S146" s="112"/>
      <c r="T146"/>
      <c r="U146" s="112"/>
      <c r="V146" s="112"/>
      <c r="W146" s="19"/>
      <c r="X146" s="19"/>
      <c r="Y146" s="19"/>
      <c r="Z146" s="19"/>
      <c r="AA146" s="3"/>
      <c r="AB146" s="3"/>
      <c r="AC146" s="19"/>
      <c r="AD146" s="145"/>
      <c r="AE146"/>
      <c r="AF146"/>
      <c r="AG146"/>
      <c r="AH146" s="112"/>
      <c r="AI146" s="126"/>
      <c r="AJ146" s="19"/>
      <c r="AK146"/>
      <c r="AL146" s="19"/>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row>
    <row r="147" spans="2:270" s="2" customFormat="1" x14ac:dyDescent="0.3">
      <c r="B147" t="s">
        <v>79</v>
      </c>
      <c r="C147" t="s">
        <v>77</v>
      </c>
      <c r="D147" s="2" t="str">
        <f t="shared" si="2"/>
        <v>PROBABLEMAYOR</v>
      </c>
      <c r="E147" t="s">
        <v>76</v>
      </c>
      <c r="F147" s="3"/>
      <c r="G147" s="3"/>
      <c r="H147" s="26"/>
      <c r="I147"/>
      <c r="J147"/>
      <c r="K147"/>
      <c r="L147"/>
      <c r="M147"/>
      <c r="N147"/>
      <c r="O147"/>
      <c r="P147"/>
      <c r="Q147"/>
      <c r="R147" s="26"/>
      <c r="S147" s="112"/>
      <c r="T147"/>
      <c r="U147" s="112"/>
      <c r="V147" s="112"/>
      <c r="W147" s="19"/>
      <c r="X147" s="19"/>
      <c r="Y147" s="19"/>
      <c r="Z147" s="19"/>
      <c r="AA147" s="3"/>
      <c r="AB147" s="3"/>
      <c r="AC147" s="19"/>
      <c r="AD147" s="145"/>
      <c r="AE147"/>
      <c r="AF147"/>
      <c r="AG147"/>
      <c r="AH147" s="112"/>
      <c r="AI147" s="126"/>
      <c r="AJ147" s="19"/>
      <c r="AK147"/>
      <c r="AL147" s="19"/>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row>
    <row r="148" spans="2:270" s="2" customFormat="1" x14ac:dyDescent="0.3">
      <c r="B148" t="s">
        <v>79</v>
      </c>
      <c r="C148" t="s">
        <v>78</v>
      </c>
      <c r="D148" s="2" t="str">
        <f t="shared" si="2"/>
        <v>PROBABLECATASTRÓFICO</v>
      </c>
      <c r="E148" t="s">
        <v>76</v>
      </c>
      <c r="F148" s="3"/>
      <c r="G148" s="3"/>
      <c r="H148" s="26"/>
      <c r="I148"/>
      <c r="J148"/>
      <c r="K148"/>
      <c r="L148"/>
      <c r="M148"/>
      <c r="N148"/>
      <c r="O148"/>
      <c r="P148"/>
      <c r="Q148"/>
      <c r="R148" s="26"/>
      <c r="S148" s="112"/>
      <c r="T148"/>
      <c r="U148" s="112"/>
      <c r="V148" s="112"/>
      <c r="W148" s="19"/>
      <c r="X148" s="19"/>
      <c r="Y148" s="19"/>
      <c r="Z148" s="19"/>
      <c r="AA148" s="3"/>
      <c r="AB148" s="3"/>
      <c r="AC148" s="19"/>
      <c r="AD148" s="145"/>
      <c r="AE148"/>
      <c r="AF148"/>
      <c r="AG148"/>
      <c r="AH148" s="112"/>
      <c r="AI148" s="126"/>
      <c r="AJ148" s="19"/>
      <c r="AK148"/>
      <c r="AL148" s="19"/>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row>
    <row r="149" spans="2:270" s="2" customFormat="1" x14ac:dyDescent="0.3">
      <c r="B149" t="s">
        <v>49</v>
      </c>
      <c r="C149" t="s">
        <v>64</v>
      </c>
      <c r="D149" s="2" t="str">
        <f t="shared" si="2"/>
        <v>POSIBLEINSIGNIFICANTE</v>
      </c>
      <c r="E149" t="s">
        <v>80</v>
      </c>
      <c r="F149" s="3"/>
      <c r="G149" s="3"/>
      <c r="H149" s="26"/>
      <c r="I149"/>
      <c r="J149"/>
      <c r="K149"/>
      <c r="L149"/>
      <c r="M149"/>
      <c r="N149"/>
      <c r="O149"/>
      <c r="P149"/>
      <c r="Q149"/>
      <c r="R149" s="26"/>
      <c r="S149" s="112"/>
      <c r="T149"/>
      <c r="U149" s="112"/>
      <c r="V149" s="112"/>
      <c r="W149" s="19"/>
      <c r="X149" s="19"/>
      <c r="Y149" s="19"/>
      <c r="Z149" s="19"/>
      <c r="AA149" s="3"/>
      <c r="AB149" s="3"/>
      <c r="AC149" s="19"/>
      <c r="AD149" s="145"/>
      <c r="AE149"/>
      <c r="AF149"/>
      <c r="AG149"/>
      <c r="AH149" s="112"/>
      <c r="AI149" s="126"/>
      <c r="AJ149" s="19"/>
      <c r="AK149"/>
      <c r="AL149" s="1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row>
    <row r="150" spans="2:270" s="2" customFormat="1" x14ac:dyDescent="0.3">
      <c r="B150" t="s">
        <v>49</v>
      </c>
      <c r="C150" t="s">
        <v>57</v>
      </c>
      <c r="D150" s="2" t="str">
        <f t="shared" si="2"/>
        <v>POSIBLEMENOR</v>
      </c>
      <c r="E150" t="s">
        <v>50</v>
      </c>
      <c r="F150" s="3"/>
      <c r="G150" s="3"/>
      <c r="H150" s="26"/>
      <c r="I150"/>
      <c r="J150"/>
      <c r="K150"/>
      <c r="L150"/>
      <c r="M150"/>
      <c r="N150"/>
      <c r="O150"/>
      <c r="P150"/>
      <c r="Q150"/>
      <c r="R150" s="26"/>
      <c r="S150" s="112"/>
      <c r="T150"/>
      <c r="U150" s="112"/>
      <c r="V150" s="112"/>
      <c r="W150" s="19"/>
      <c r="X150" s="19"/>
      <c r="Y150" s="19"/>
      <c r="Z150" s="19"/>
      <c r="AA150" s="3"/>
      <c r="AB150" s="3"/>
      <c r="AC150" s="19"/>
      <c r="AD150" s="145"/>
      <c r="AE150"/>
      <c r="AF150"/>
      <c r="AG150"/>
      <c r="AH150" s="112"/>
      <c r="AI150" s="126"/>
      <c r="AJ150" s="19"/>
      <c r="AK150"/>
      <c r="AL150" s="19"/>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row>
    <row r="151" spans="2:270" s="2" customFormat="1" x14ac:dyDescent="0.3">
      <c r="B151" t="s">
        <v>49</v>
      </c>
      <c r="C151" t="s">
        <v>50</v>
      </c>
      <c r="D151" s="2" t="str">
        <f t="shared" si="2"/>
        <v>POSIBLEMODERADO</v>
      </c>
      <c r="E151" t="s">
        <v>75</v>
      </c>
      <c r="F151" s="3"/>
      <c r="G151" s="3"/>
      <c r="H151" s="26"/>
      <c r="I151"/>
      <c r="J151"/>
      <c r="K151"/>
      <c r="L151"/>
      <c r="M151"/>
      <c r="N151"/>
      <c r="O151"/>
      <c r="P151"/>
      <c r="Q151"/>
      <c r="R151" s="26"/>
      <c r="S151" s="112"/>
      <c r="T151"/>
      <c r="U151" s="112"/>
      <c r="V151" s="112"/>
      <c r="W151" s="19"/>
      <c r="X151" s="19"/>
      <c r="Y151" s="19"/>
      <c r="Z151" s="19"/>
      <c r="AA151" s="3"/>
      <c r="AB151" s="3"/>
      <c r="AC151" s="19"/>
      <c r="AD151" s="145"/>
      <c r="AE151"/>
      <c r="AF151"/>
      <c r="AG151"/>
      <c r="AH151" s="112"/>
      <c r="AI151" s="126"/>
      <c r="AJ151" s="19"/>
      <c r="AK151"/>
      <c r="AL151" s="19"/>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row>
    <row r="152" spans="2:270" s="2" customFormat="1" x14ac:dyDescent="0.3">
      <c r="B152" t="s">
        <v>49</v>
      </c>
      <c r="C152" t="s">
        <v>77</v>
      </c>
      <c r="D152" s="2" t="str">
        <f t="shared" si="2"/>
        <v>POSIBLEMAYOR</v>
      </c>
      <c r="E152" t="s">
        <v>76</v>
      </c>
      <c r="F152" s="3"/>
      <c r="G152" s="3"/>
      <c r="H152" s="26"/>
      <c r="I152"/>
      <c r="J152"/>
      <c r="K152"/>
      <c r="L152"/>
      <c r="M152"/>
      <c r="N152"/>
      <c r="O152"/>
      <c r="P152"/>
      <c r="Q152"/>
      <c r="R152" s="26"/>
      <c r="S152" s="112"/>
      <c r="T152"/>
      <c r="U152" s="112"/>
      <c r="V152" s="112"/>
      <c r="W152" s="19"/>
      <c r="X152" s="19"/>
      <c r="Y152" s="19"/>
      <c r="Z152" s="19"/>
      <c r="AA152" s="3"/>
      <c r="AB152" s="3"/>
      <c r="AC152" s="19"/>
      <c r="AD152" s="145"/>
      <c r="AE152"/>
      <c r="AF152"/>
      <c r="AG152"/>
      <c r="AH152" s="112"/>
      <c r="AI152" s="126"/>
      <c r="AJ152" s="19"/>
      <c r="AK152"/>
      <c r="AL152" s="19"/>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row>
    <row r="153" spans="2:270" s="2" customFormat="1" x14ac:dyDescent="0.3">
      <c r="B153" t="s">
        <v>49</v>
      </c>
      <c r="C153" t="s">
        <v>78</v>
      </c>
      <c r="D153" s="2" t="str">
        <f t="shared" si="2"/>
        <v>POSIBLECATASTRÓFICO</v>
      </c>
      <c r="E153" t="s">
        <v>76</v>
      </c>
      <c r="F153" s="3"/>
      <c r="G153" s="3"/>
      <c r="H153" s="26"/>
      <c r="I153"/>
      <c r="J153"/>
      <c r="K153"/>
      <c r="L153"/>
      <c r="M153"/>
      <c r="N153"/>
      <c r="O153"/>
      <c r="P153"/>
      <c r="Q153"/>
      <c r="R153" s="26"/>
      <c r="S153" s="112"/>
      <c r="T153"/>
      <c r="U153" s="112"/>
      <c r="V153" s="112"/>
      <c r="W153" s="19"/>
      <c r="X153" s="19"/>
      <c r="Y153" s="19"/>
      <c r="Z153" s="19"/>
      <c r="AA153" s="3"/>
      <c r="AB153" s="3"/>
      <c r="AC153" s="19"/>
      <c r="AD153" s="145"/>
      <c r="AE153"/>
      <c r="AF153"/>
      <c r="AG153"/>
      <c r="AH153" s="112"/>
      <c r="AI153" s="126"/>
      <c r="AJ153" s="19"/>
      <c r="AK153"/>
      <c r="AL153" s="19"/>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row>
    <row r="154" spans="2:270" s="2" customFormat="1" x14ac:dyDescent="0.3">
      <c r="B154" t="s">
        <v>56</v>
      </c>
      <c r="C154" t="s">
        <v>64</v>
      </c>
      <c r="D154" s="2" t="str">
        <f t="shared" si="2"/>
        <v>IMPROBABLEINSIGNIFICANTE</v>
      </c>
      <c r="E154" t="s">
        <v>80</v>
      </c>
      <c r="F154" s="3"/>
      <c r="G154" s="3"/>
      <c r="H154" s="26"/>
      <c r="I154"/>
      <c r="J154"/>
      <c r="K154"/>
      <c r="L154"/>
      <c r="M154"/>
      <c r="N154"/>
      <c r="O154"/>
      <c r="P154"/>
      <c r="Q154"/>
      <c r="R154" s="26"/>
      <c r="S154" s="112"/>
      <c r="T154"/>
      <c r="U154" s="112"/>
      <c r="V154" s="112"/>
      <c r="W154" s="19"/>
      <c r="X154" s="19"/>
      <c r="Y154" s="19"/>
      <c r="Z154" s="19"/>
      <c r="AA154" s="3"/>
      <c r="AB154" s="3"/>
      <c r="AC154" s="19"/>
      <c r="AD154" s="145"/>
      <c r="AE154"/>
      <c r="AF154"/>
      <c r="AG154"/>
      <c r="AH154" s="112"/>
      <c r="AI154" s="126"/>
      <c r="AJ154" s="19"/>
      <c r="AK154"/>
      <c r="AL154" s="19"/>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row>
    <row r="155" spans="2:270" s="2" customFormat="1" x14ac:dyDescent="0.3">
      <c r="B155" t="s">
        <v>56</v>
      </c>
      <c r="C155" t="s">
        <v>57</v>
      </c>
      <c r="D155" s="2" t="str">
        <f t="shared" si="2"/>
        <v>IMPROBABLEMENOR</v>
      </c>
      <c r="E155" t="s">
        <v>80</v>
      </c>
      <c r="F155" s="3"/>
      <c r="G155" s="3"/>
      <c r="H155" s="26"/>
      <c r="I155"/>
      <c r="J155"/>
      <c r="K155"/>
      <c r="L155"/>
      <c r="M155"/>
      <c r="N155"/>
      <c r="O155"/>
      <c r="P155"/>
      <c r="Q155"/>
      <c r="R155" s="26"/>
      <c r="S155" s="112"/>
      <c r="T155"/>
      <c r="U155" s="112"/>
      <c r="V155" s="112"/>
      <c r="W155" s="19"/>
      <c r="X155" s="19"/>
      <c r="Y155" s="19"/>
      <c r="Z155" s="19"/>
      <c r="AA155" s="3"/>
      <c r="AB155" s="3"/>
      <c r="AC155" s="19"/>
      <c r="AD155" s="145"/>
      <c r="AE155"/>
      <c r="AF155"/>
      <c r="AG155"/>
      <c r="AH155" s="112"/>
      <c r="AI155" s="126"/>
      <c r="AJ155" s="19"/>
      <c r="AK155"/>
      <c r="AL155" s="19"/>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row>
    <row r="156" spans="2:270" s="2" customFormat="1" x14ac:dyDescent="0.3">
      <c r="B156" t="s">
        <v>56</v>
      </c>
      <c r="C156" t="s">
        <v>50</v>
      </c>
      <c r="D156" s="2" t="str">
        <f t="shared" si="2"/>
        <v>IMPROBABLEMODERADO</v>
      </c>
      <c r="E156" t="s">
        <v>50</v>
      </c>
      <c r="F156" s="3"/>
      <c r="G156" s="3"/>
      <c r="H156" s="26"/>
      <c r="I156"/>
      <c r="J156"/>
      <c r="K156"/>
      <c r="L156"/>
      <c r="M156"/>
      <c r="N156"/>
      <c r="O156"/>
      <c r="P156"/>
      <c r="Q156"/>
      <c r="R156" s="26"/>
      <c r="S156" s="112"/>
      <c r="T156"/>
      <c r="U156" s="112"/>
      <c r="V156" s="112"/>
      <c r="W156" s="19"/>
      <c r="X156" s="19"/>
      <c r="Y156" s="19"/>
      <c r="Z156" s="19"/>
      <c r="AA156" s="3"/>
      <c r="AB156" s="3"/>
      <c r="AC156" s="19"/>
      <c r="AD156" s="145"/>
      <c r="AE156"/>
      <c r="AF156"/>
      <c r="AG156"/>
      <c r="AH156" s="112"/>
      <c r="AI156" s="126"/>
      <c r="AJ156" s="19"/>
      <c r="AK156"/>
      <c r="AL156" s="19"/>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row>
    <row r="157" spans="2:270" s="2" customFormat="1" x14ac:dyDescent="0.3">
      <c r="B157" t="s">
        <v>56</v>
      </c>
      <c r="C157" t="s">
        <v>77</v>
      </c>
      <c r="D157" s="2" t="str">
        <f t="shared" si="2"/>
        <v>IMPROBABLEMAYOR</v>
      </c>
      <c r="E157" t="s">
        <v>75</v>
      </c>
      <c r="F157" s="3"/>
      <c r="G157" s="3"/>
      <c r="H157" s="26"/>
      <c r="I157"/>
      <c r="J157"/>
      <c r="K157"/>
      <c r="L157"/>
      <c r="M157"/>
      <c r="N157"/>
      <c r="O157"/>
      <c r="P157"/>
      <c r="Q157"/>
      <c r="R157" s="26"/>
      <c r="S157" s="112"/>
      <c r="T157"/>
      <c r="U157" s="112"/>
      <c r="V157" s="112"/>
      <c r="W157" s="19"/>
      <c r="X157" s="19"/>
      <c r="Y157" s="19"/>
      <c r="Z157" s="19"/>
      <c r="AA157" s="3"/>
      <c r="AB157" s="3"/>
      <c r="AC157" s="19"/>
      <c r="AD157" s="145"/>
      <c r="AE157"/>
      <c r="AF157"/>
      <c r="AG157"/>
      <c r="AH157" s="112"/>
      <c r="AI157" s="126"/>
      <c r="AJ157" s="19"/>
      <c r="AK157"/>
      <c r="AL157" s="19"/>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row>
    <row r="158" spans="2:270" s="2" customFormat="1" x14ac:dyDescent="0.3">
      <c r="B158" t="s">
        <v>56</v>
      </c>
      <c r="C158" t="s">
        <v>78</v>
      </c>
      <c r="D158" s="2" t="str">
        <f t="shared" si="2"/>
        <v>IMPROBABLECATASTRÓFICO</v>
      </c>
      <c r="E158" t="s">
        <v>76</v>
      </c>
      <c r="F158" s="3"/>
      <c r="G158" s="3"/>
      <c r="H158" s="26"/>
      <c r="I158"/>
      <c r="J158"/>
      <c r="K158"/>
      <c r="L158"/>
      <c r="M158"/>
      <c r="N158"/>
      <c r="O158"/>
      <c r="P158"/>
      <c r="Q158"/>
      <c r="R158" s="26"/>
      <c r="S158" s="112"/>
      <c r="T158"/>
      <c r="U158" s="112"/>
      <c r="V158" s="112"/>
      <c r="W158" s="19"/>
      <c r="X158" s="19"/>
      <c r="Y158" s="19"/>
      <c r="Z158" s="19"/>
      <c r="AA158" s="3"/>
      <c r="AB158" s="3"/>
      <c r="AC158" s="19"/>
      <c r="AD158" s="145"/>
      <c r="AE158"/>
      <c r="AF158"/>
      <c r="AG158"/>
      <c r="AH158" s="112"/>
      <c r="AI158" s="126"/>
      <c r="AJ158" s="19"/>
      <c r="AK158"/>
      <c r="AL158" s="19"/>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row>
    <row r="159" spans="2:270" s="2" customFormat="1" x14ac:dyDescent="0.3">
      <c r="B159" t="s">
        <v>60</v>
      </c>
      <c r="C159" t="s">
        <v>64</v>
      </c>
      <c r="D159" s="2" t="str">
        <f t="shared" si="2"/>
        <v>RARA VEZINSIGNIFICANTE</v>
      </c>
      <c r="E159" t="s">
        <v>80</v>
      </c>
      <c r="F159" s="3"/>
      <c r="G159" s="3"/>
      <c r="H159" s="26"/>
      <c r="I159"/>
      <c r="J159"/>
      <c r="K159"/>
      <c r="L159"/>
      <c r="M159"/>
      <c r="N159"/>
      <c r="O159"/>
      <c r="P159"/>
      <c r="Q159"/>
      <c r="R159" s="26"/>
      <c r="S159" s="112"/>
      <c r="T159"/>
      <c r="U159" s="112"/>
      <c r="V159" s="112"/>
      <c r="W159" s="19"/>
      <c r="X159" s="19"/>
      <c r="Y159" s="19"/>
      <c r="Z159" s="19"/>
      <c r="AA159" s="3"/>
      <c r="AB159" s="3"/>
      <c r="AC159" s="19"/>
      <c r="AD159" s="145"/>
      <c r="AE159"/>
      <c r="AF159"/>
      <c r="AG159"/>
      <c r="AH159" s="112"/>
      <c r="AI159" s="126"/>
      <c r="AJ159" s="19"/>
      <c r="AK159"/>
      <c r="AL159" s="1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row>
    <row r="160" spans="2:270" s="2" customFormat="1" x14ac:dyDescent="0.3">
      <c r="B160" t="s">
        <v>60</v>
      </c>
      <c r="C160" t="s">
        <v>57</v>
      </c>
      <c r="D160" s="2" t="str">
        <f t="shared" si="2"/>
        <v>RARA VEZMENOR</v>
      </c>
      <c r="E160" t="s">
        <v>80</v>
      </c>
      <c r="F160" s="3"/>
      <c r="G160" s="3"/>
      <c r="H160" s="26" t="str">
        <f>+IFERROR(VLOOKUP(F160,$F$165:$H$169,3,FALSE)*VLOOKUP(G160,$G$165:$H$169,3,FALSE),"")</f>
        <v/>
      </c>
      <c r="I160"/>
      <c r="J160"/>
      <c r="K160"/>
      <c r="L160"/>
      <c r="M160"/>
      <c r="N160"/>
      <c r="O160"/>
      <c r="P160"/>
      <c r="Q160"/>
      <c r="R160" s="26"/>
      <c r="S160" s="112"/>
      <c r="T160"/>
      <c r="U160" s="112"/>
      <c r="V160" s="112"/>
      <c r="W160" s="19"/>
      <c r="X160" s="19"/>
      <c r="Y160" s="19"/>
      <c r="Z160" s="19"/>
      <c r="AA160" s="3"/>
      <c r="AB160" s="3"/>
      <c r="AC160" s="19"/>
      <c r="AD160" s="145"/>
      <c r="AE160"/>
      <c r="AF160"/>
      <c r="AG160"/>
      <c r="AH160" s="112"/>
      <c r="AI160" s="126"/>
      <c r="AJ160" s="19"/>
      <c r="AK160"/>
      <c r="AL160" s="19"/>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row>
    <row r="161" spans="1:270" s="2" customFormat="1" x14ac:dyDescent="0.3">
      <c r="B161" t="s">
        <v>60</v>
      </c>
      <c r="C161" t="s">
        <v>50</v>
      </c>
      <c r="D161" s="2" t="str">
        <f t="shared" si="2"/>
        <v>RARA VEZMODERADO</v>
      </c>
      <c r="E161" t="s">
        <v>50</v>
      </c>
      <c r="F161" s="3"/>
      <c r="G161" s="3"/>
      <c r="H161" s="26" t="str">
        <f>+IFERROR(VLOOKUP(F161,$F$165:$H$169,3,FALSE)*VLOOKUP(G161,$G$165:$H$169,3,FALSE),"")</f>
        <v/>
      </c>
      <c r="I161"/>
      <c r="J161"/>
      <c r="K161"/>
      <c r="L161"/>
      <c r="M161"/>
      <c r="N161"/>
      <c r="O161"/>
      <c r="P161"/>
      <c r="Q161"/>
      <c r="R161" s="26"/>
      <c r="S161" s="112"/>
      <c r="T161"/>
      <c r="U161" s="112"/>
      <c r="V161" s="112"/>
      <c r="W161" s="19"/>
      <c r="X161" s="19"/>
      <c r="Y161" s="19"/>
      <c r="Z161" s="19"/>
      <c r="AA161" s="3"/>
      <c r="AB161" s="3"/>
      <c r="AC161" s="19"/>
      <c r="AD161" s="145"/>
      <c r="AE161"/>
      <c r="AF161"/>
      <c r="AG161"/>
      <c r="AH161" s="112"/>
      <c r="AI161" s="126"/>
      <c r="AJ161" s="19"/>
      <c r="AK161"/>
      <c r="AL161" s="19"/>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row>
    <row r="162" spans="1:270" s="2" customFormat="1" x14ac:dyDescent="0.3">
      <c r="B162" t="s">
        <v>60</v>
      </c>
      <c r="C162" t="s">
        <v>77</v>
      </c>
      <c r="D162" s="2" t="str">
        <f t="shared" si="2"/>
        <v>RARA VEZMAYOR</v>
      </c>
      <c r="E162" t="s">
        <v>75</v>
      </c>
      <c r="F162" s="26"/>
      <c r="G162"/>
      <c r="H162" s="26"/>
      <c r="I162"/>
      <c r="J162"/>
      <c r="K162"/>
      <c r="L162"/>
      <c r="M162"/>
      <c r="N162"/>
      <c r="O162"/>
      <c r="P162"/>
      <c r="Q162"/>
      <c r="R162" s="26"/>
      <c r="S162" s="112"/>
      <c r="T162"/>
      <c r="U162" s="112"/>
      <c r="V162" s="112"/>
      <c r="W162" s="19"/>
      <c r="X162" s="19"/>
      <c r="Y162" s="19"/>
      <c r="Z162" s="19"/>
      <c r="AA162"/>
      <c r="AB162"/>
      <c r="AC162" s="19"/>
      <c r="AD162" s="145"/>
      <c r="AE162"/>
      <c r="AF162"/>
      <c r="AG162"/>
      <c r="AH162" s="112"/>
      <c r="AI162" s="126"/>
      <c r="AJ162" s="19"/>
      <c r="AK162"/>
      <c r="AL162" s="19"/>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row>
    <row r="163" spans="1:270" s="2" customFormat="1" x14ac:dyDescent="0.3">
      <c r="B163" t="s">
        <v>60</v>
      </c>
      <c r="C163" t="s">
        <v>78</v>
      </c>
      <c r="D163" s="2" t="str">
        <f t="shared" si="2"/>
        <v>RARA VEZCATASTRÓFICO</v>
      </c>
      <c r="E163" t="s">
        <v>76</v>
      </c>
      <c r="F163" s="26"/>
      <c r="G163"/>
      <c r="H163" s="26"/>
      <c r="I163"/>
      <c r="J163"/>
      <c r="K163"/>
      <c r="L163"/>
      <c r="M163"/>
      <c r="N163"/>
      <c r="O163"/>
      <c r="P163"/>
      <c r="Q163"/>
      <c r="R163" s="26"/>
      <c r="S163" s="112"/>
      <c r="T163"/>
      <c r="U163" s="112"/>
      <c r="V163" s="112"/>
      <c r="W163" s="19"/>
      <c r="X163" s="19"/>
      <c r="Y163" s="19"/>
      <c r="Z163" s="19"/>
      <c r="AA163"/>
      <c r="AB163"/>
      <c r="AC163" s="19"/>
      <c r="AD163" s="145"/>
      <c r="AE163"/>
      <c r="AF163"/>
      <c r="AG163"/>
      <c r="AH163" s="112"/>
      <c r="AI163" s="126"/>
      <c r="AJ163" s="19"/>
      <c r="AK163"/>
      <c r="AL163" s="19"/>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row>
    <row r="164" spans="1:270" s="2" customFormat="1" x14ac:dyDescent="0.3">
      <c r="A164"/>
      <c r="B164"/>
      <c r="C164"/>
      <c r="D164"/>
      <c r="E164"/>
      <c r="F164" s="26"/>
      <c r="G164"/>
      <c r="H164" s="26"/>
      <c r="I164"/>
      <c r="J164"/>
      <c r="K164"/>
      <c r="L164"/>
      <c r="M164"/>
      <c r="N164"/>
      <c r="O164"/>
      <c r="P164"/>
      <c r="Q164"/>
      <c r="R164" s="26"/>
      <c r="S164" s="112"/>
      <c r="T164"/>
      <c r="U164" s="112"/>
      <c r="V164" s="112"/>
      <c r="W164" s="19"/>
      <c r="X164" s="19"/>
      <c r="Y164" s="19"/>
      <c r="Z164" s="19"/>
      <c r="AA164"/>
      <c r="AB164"/>
      <c r="AC164" s="19"/>
      <c r="AD164" s="145"/>
      <c r="AE164"/>
      <c r="AF164" t="s">
        <v>34</v>
      </c>
      <c r="AG164"/>
      <c r="AH164" s="112"/>
      <c r="AI164" s="126"/>
      <c r="AJ164" s="19" t="s">
        <v>35</v>
      </c>
      <c r="AK164"/>
      <c r="AL164" s="19"/>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row>
    <row r="165" spans="1:270" s="2" customFormat="1" ht="52.8" x14ac:dyDescent="0.3">
      <c r="D165"/>
      <c r="E165" s="2" t="s">
        <v>63</v>
      </c>
      <c r="F165" s="27" t="s">
        <v>60</v>
      </c>
      <c r="G165" s="2" t="s">
        <v>64</v>
      </c>
      <c r="H165" s="27">
        <v>1</v>
      </c>
      <c r="J165" s="2" t="s">
        <v>52</v>
      </c>
      <c r="R165" s="27"/>
      <c r="S165" s="113" t="s">
        <v>81</v>
      </c>
      <c r="U165" s="113" t="s">
        <v>54</v>
      </c>
      <c r="V165" s="113" t="s">
        <v>54</v>
      </c>
      <c r="W165" s="102" t="s">
        <v>82</v>
      </c>
      <c r="X165" s="102"/>
      <c r="Y165" s="20" t="s">
        <v>54</v>
      </c>
      <c r="Z165" s="102" t="s">
        <v>82</v>
      </c>
      <c r="AA165" s="2" t="s">
        <v>60</v>
      </c>
      <c r="AB165" s="2" t="s">
        <v>64</v>
      </c>
      <c r="AC165" s="20"/>
      <c r="AD165" s="146"/>
      <c r="AF165" s="107" t="s">
        <v>83</v>
      </c>
      <c r="AG165" s="108" t="s">
        <v>84</v>
      </c>
      <c r="AH165" s="108">
        <v>100</v>
      </c>
      <c r="AI165" s="116" t="s">
        <v>85</v>
      </c>
      <c r="AJ165" s="107"/>
      <c r="AK165" s="108" t="s">
        <v>86</v>
      </c>
      <c r="AL165" s="108">
        <v>2</v>
      </c>
    </row>
    <row r="166" spans="1:270" s="2" customFormat="1" ht="52.8" x14ac:dyDescent="0.3">
      <c r="D166"/>
      <c r="E166" s="2" t="s">
        <v>87</v>
      </c>
      <c r="F166" s="27" t="s">
        <v>56</v>
      </c>
      <c r="G166" s="2" t="s">
        <v>57</v>
      </c>
      <c r="H166" s="27">
        <v>2</v>
      </c>
      <c r="J166" s="2" t="s">
        <v>88</v>
      </c>
      <c r="R166" s="27"/>
      <c r="S166" s="113" t="s">
        <v>89</v>
      </c>
      <c r="U166" s="113" t="s">
        <v>50</v>
      </c>
      <c r="V166" s="113" t="s">
        <v>50</v>
      </c>
      <c r="W166" s="102" t="s">
        <v>90</v>
      </c>
      <c r="X166" s="102"/>
      <c r="Y166" s="20" t="s">
        <v>50</v>
      </c>
      <c r="Z166" s="102" t="s">
        <v>90</v>
      </c>
      <c r="AA166" s="2" t="s">
        <v>56</v>
      </c>
      <c r="AB166" s="2" t="s">
        <v>57</v>
      </c>
      <c r="AC166" s="20"/>
      <c r="AD166" s="146"/>
      <c r="AF166" s="107" t="s">
        <v>91</v>
      </c>
      <c r="AG166" s="108" t="s">
        <v>92</v>
      </c>
      <c r="AH166" s="108">
        <v>50</v>
      </c>
      <c r="AI166" s="116" t="s">
        <v>93</v>
      </c>
      <c r="AJ166" s="107"/>
      <c r="AK166" s="108" t="s">
        <v>94</v>
      </c>
      <c r="AL166" s="108">
        <v>1</v>
      </c>
    </row>
    <row r="167" spans="1:270" s="2" customFormat="1" ht="39.6" x14ac:dyDescent="0.25">
      <c r="E167" s="2" t="s">
        <v>95</v>
      </c>
      <c r="F167" s="27" t="s">
        <v>49</v>
      </c>
      <c r="G167" s="2" t="s">
        <v>50</v>
      </c>
      <c r="H167" s="27">
        <v>3</v>
      </c>
      <c r="R167" s="27"/>
      <c r="S167" s="113" t="s">
        <v>96</v>
      </c>
      <c r="U167" s="113" t="s">
        <v>66</v>
      </c>
      <c r="V167" s="113" t="s">
        <v>66</v>
      </c>
      <c r="W167" s="102" t="s">
        <v>97</v>
      </c>
      <c r="X167" s="102"/>
      <c r="Y167" s="20" t="s">
        <v>66</v>
      </c>
      <c r="Z167" s="102" t="s">
        <v>97</v>
      </c>
      <c r="AA167" s="2" t="s">
        <v>49</v>
      </c>
      <c r="AB167" s="2" t="s">
        <v>50</v>
      </c>
      <c r="AC167" s="20"/>
      <c r="AD167" s="146"/>
      <c r="AF167" s="107" t="s">
        <v>98</v>
      </c>
      <c r="AG167" s="108" t="s">
        <v>99</v>
      </c>
      <c r="AH167" s="108">
        <v>0</v>
      </c>
      <c r="AI167" s="116" t="s">
        <v>100</v>
      </c>
      <c r="AJ167" s="107"/>
      <c r="AK167" s="108" t="s">
        <v>101</v>
      </c>
      <c r="AL167" s="108">
        <v>0</v>
      </c>
    </row>
    <row r="168" spans="1:270" s="2" customFormat="1" ht="52.8" x14ac:dyDescent="0.25">
      <c r="E168" s="2" t="s">
        <v>102</v>
      </c>
      <c r="F168" s="27" t="s">
        <v>79</v>
      </c>
      <c r="G168" s="2" t="s">
        <v>77</v>
      </c>
      <c r="H168" s="27">
        <v>4</v>
      </c>
      <c r="R168" s="27"/>
      <c r="S168" s="113" t="s">
        <v>53</v>
      </c>
      <c r="U168" s="113"/>
      <c r="V168" s="113"/>
      <c r="W168" s="102" t="s">
        <v>103</v>
      </c>
      <c r="X168" s="102"/>
      <c r="Y168" s="20"/>
      <c r="Z168" s="102" t="s">
        <v>103</v>
      </c>
      <c r="AA168" s="2" t="s">
        <v>79</v>
      </c>
      <c r="AB168" s="2" t="s">
        <v>77</v>
      </c>
      <c r="AC168" s="20"/>
      <c r="AD168" s="146"/>
      <c r="AF168" s="107" t="s">
        <v>104</v>
      </c>
      <c r="AG168" s="108" t="s">
        <v>105</v>
      </c>
      <c r="AH168" s="108">
        <v>50</v>
      </c>
      <c r="AI168" s="117" t="s">
        <v>93</v>
      </c>
      <c r="AJ168" s="107"/>
      <c r="AK168" s="108" t="s">
        <v>86</v>
      </c>
      <c r="AL168" s="108">
        <v>2</v>
      </c>
    </row>
    <row r="169" spans="1:270" s="2" customFormat="1" ht="52.8" x14ac:dyDescent="0.25">
      <c r="E169" s="2" t="s">
        <v>48</v>
      </c>
      <c r="F169" s="27" t="s">
        <v>74</v>
      </c>
      <c r="G169" s="2" t="s">
        <v>78</v>
      </c>
      <c r="H169" s="27">
        <v>5</v>
      </c>
      <c r="R169" s="27"/>
      <c r="S169" s="113"/>
      <c r="U169" s="113"/>
      <c r="V169" s="113"/>
      <c r="W169" s="102" t="s">
        <v>106</v>
      </c>
      <c r="X169" s="102"/>
      <c r="Y169" s="20"/>
      <c r="Z169" s="102" t="s">
        <v>106</v>
      </c>
      <c r="AA169" s="2" t="s">
        <v>74</v>
      </c>
      <c r="AB169" s="2" t="s">
        <v>78</v>
      </c>
      <c r="AC169" s="20"/>
      <c r="AD169" s="146"/>
      <c r="AF169" s="107" t="s">
        <v>107</v>
      </c>
      <c r="AG169" s="108" t="s">
        <v>108</v>
      </c>
      <c r="AH169" s="108">
        <v>50</v>
      </c>
      <c r="AI169" s="117" t="s">
        <v>93</v>
      </c>
      <c r="AJ169" s="107"/>
      <c r="AK169" s="108" t="s">
        <v>86</v>
      </c>
      <c r="AL169" s="108">
        <v>1</v>
      </c>
    </row>
    <row r="170" spans="1:270" s="2" customFormat="1" ht="39.6" x14ac:dyDescent="0.25">
      <c r="E170" s="2" t="s">
        <v>109</v>
      </c>
      <c r="F170" s="27"/>
      <c r="H170" s="27"/>
      <c r="R170" s="27"/>
      <c r="S170" s="113"/>
      <c r="U170" s="113"/>
      <c r="V170" s="113"/>
      <c r="W170" s="102" t="s">
        <v>110</v>
      </c>
      <c r="X170" s="102"/>
      <c r="Y170" s="20"/>
      <c r="Z170" s="102" t="s">
        <v>110</v>
      </c>
      <c r="AC170" s="20"/>
      <c r="AD170" s="146"/>
      <c r="AF170" s="107" t="s">
        <v>111</v>
      </c>
      <c r="AG170" s="108" t="s">
        <v>112</v>
      </c>
      <c r="AH170" s="108">
        <v>0</v>
      </c>
      <c r="AI170" s="117" t="s">
        <v>100</v>
      </c>
      <c r="AJ170" s="107"/>
      <c r="AK170" s="108" t="s">
        <v>94</v>
      </c>
      <c r="AL170" s="108">
        <v>0</v>
      </c>
    </row>
    <row r="171" spans="1:270" ht="39.6" x14ac:dyDescent="0.3">
      <c r="A171" s="2"/>
      <c r="B171" s="2"/>
      <c r="C171" s="2"/>
      <c r="D171" s="2"/>
      <c r="E171" s="2" t="s">
        <v>113</v>
      </c>
      <c r="F171" s="27"/>
      <c r="G171" s="2"/>
      <c r="H171" s="27"/>
      <c r="I171" s="2"/>
      <c r="J171" s="2"/>
      <c r="K171" s="2"/>
      <c r="L171" s="2"/>
      <c r="M171" s="2"/>
      <c r="N171" s="2"/>
      <c r="O171" s="2"/>
      <c r="P171" s="2"/>
      <c r="Q171" s="2"/>
      <c r="R171" s="27"/>
      <c r="T171" s="2"/>
      <c r="W171" s="102" t="s">
        <v>114</v>
      </c>
      <c r="X171" s="102"/>
      <c r="Z171" s="102" t="s">
        <v>114</v>
      </c>
      <c r="AA171" s="2"/>
      <c r="AB171" s="2"/>
      <c r="AC171" s="20"/>
      <c r="AD171" s="146"/>
      <c r="AE171" s="2"/>
      <c r="AF171" s="107" t="s">
        <v>115</v>
      </c>
      <c r="AG171" s="108" t="s">
        <v>116</v>
      </c>
      <c r="AH171" s="108">
        <v>0</v>
      </c>
      <c r="AI171" s="117" t="s">
        <v>100</v>
      </c>
      <c r="AJ171" s="107"/>
      <c r="AK171" s="108" t="s">
        <v>101</v>
      </c>
      <c r="AL171" s="108">
        <v>0</v>
      </c>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c r="IW171" s="2"/>
      <c r="IX171" s="2"/>
      <c r="IY171" s="2"/>
      <c r="IZ171" s="2"/>
      <c r="JA171" s="2"/>
      <c r="JB171" s="2"/>
      <c r="JC171" s="2"/>
      <c r="JD171" s="2"/>
      <c r="JE171" s="2"/>
      <c r="JF171" s="2"/>
      <c r="JG171" s="2"/>
      <c r="JH171" s="2"/>
      <c r="JI171" s="2"/>
      <c r="JJ171" s="2"/>
    </row>
    <row r="172" spans="1:270" ht="39.6" x14ac:dyDescent="0.3">
      <c r="A172" s="2"/>
      <c r="B172" s="2"/>
      <c r="C172" s="2"/>
      <c r="D172" s="2"/>
      <c r="E172" s="2" t="s">
        <v>59</v>
      </c>
      <c r="F172" s="27"/>
      <c r="G172" s="2"/>
      <c r="H172" s="27"/>
      <c r="I172" s="2"/>
      <c r="J172" s="2"/>
      <c r="K172" s="2"/>
      <c r="L172" s="2"/>
      <c r="M172" s="2"/>
      <c r="N172" s="2"/>
      <c r="O172" s="2"/>
      <c r="P172" s="2"/>
      <c r="Q172" s="2"/>
      <c r="R172" s="27"/>
      <c r="S172" s="113"/>
      <c r="T172" s="2"/>
      <c r="U172" s="113"/>
      <c r="V172" s="113"/>
      <c r="W172" s="102" t="s">
        <v>117</v>
      </c>
      <c r="X172" s="102"/>
      <c r="Y172" s="20"/>
      <c r="Z172" s="102" t="s">
        <v>117</v>
      </c>
      <c r="AA172" s="2"/>
      <c r="AB172" s="2" t="s">
        <v>118</v>
      </c>
      <c r="AC172" s="20"/>
      <c r="AD172" s="146"/>
      <c r="AE172" s="2"/>
      <c r="AF172" s="107" t="s">
        <v>119</v>
      </c>
      <c r="AG172" s="108" t="s">
        <v>120</v>
      </c>
      <c r="AH172" s="108">
        <v>0</v>
      </c>
      <c r="AI172" s="117" t="s">
        <v>100</v>
      </c>
      <c r="AJ172" s="107"/>
      <c r="AK172" s="108" t="s">
        <v>86</v>
      </c>
      <c r="AL172" s="108">
        <v>1</v>
      </c>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c r="IW172" s="2"/>
      <c r="IX172" s="2"/>
      <c r="IY172" s="2"/>
      <c r="IZ172" s="2"/>
      <c r="JA172" s="2"/>
      <c r="JB172" s="2"/>
      <c r="JC172" s="2"/>
      <c r="JD172" s="2"/>
      <c r="JE172" s="2"/>
      <c r="JF172" s="2"/>
      <c r="JG172" s="2"/>
      <c r="JH172" s="2"/>
      <c r="JI172" s="2"/>
      <c r="JJ172" s="2"/>
    </row>
    <row r="173" spans="1:270" ht="26.4" x14ac:dyDescent="0.3">
      <c r="A173" s="2"/>
      <c r="B173" s="2"/>
      <c r="C173" s="2"/>
      <c r="D173" s="2"/>
      <c r="E173" s="2" t="s">
        <v>65</v>
      </c>
      <c r="F173" s="27"/>
      <c r="G173" s="2"/>
      <c r="H173" s="27"/>
      <c r="I173" s="2"/>
      <c r="J173" s="2"/>
      <c r="K173" s="2"/>
      <c r="L173" s="2"/>
      <c r="M173" s="2"/>
      <c r="N173" s="2"/>
      <c r="O173" s="2"/>
      <c r="P173" s="2"/>
      <c r="Q173" s="2"/>
      <c r="S173" s="113"/>
      <c r="U173" s="113"/>
      <c r="V173" s="113"/>
      <c r="W173" s="102" t="s">
        <v>121</v>
      </c>
      <c r="X173" s="102"/>
      <c r="Y173" s="20"/>
      <c r="Z173" s="102" t="s">
        <v>121</v>
      </c>
      <c r="AC173" s="20"/>
      <c r="AF173" t="s">
        <v>122</v>
      </c>
      <c r="AG173" s="27" t="s">
        <v>123</v>
      </c>
      <c r="AH173" s="113">
        <v>0</v>
      </c>
      <c r="AI173" s="117" t="s">
        <v>100</v>
      </c>
      <c r="AJ173" s="20"/>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c r="IW173" s="2"/>
      <c r="IX173" s="2"/>
      <c r="IY173" s="2"/>
      <c r="IZ173" s="2"/>
      <c r="JA173" s="2"/>
      <c r="JB173" s="2"/>
      <c r="JC173" s="2"/>
      <c r="JD173" s="2"/>
      <c r="JE173" s="2"/>
      <c r="JF173" s="2"/>
      <c r="JG173" s="2"/>
      <c r="JH173" s="2"/>
      <c r="JI173" s="2"/>
      <c r="JJ173" s="2"/>
    </row>
    <row r="174" spans="1:270" x14ac:dyDescent="0.3">
      <c r="A174" s="2"/>
      <c r="B174" s="2"/>
      <c r="C174" s="2"/>
      <c r="D174" s="2"/>
      <c r="E174" s="2" t="s">
        <v>124</v>
      </c>
      <c r="F174" s="27"/>
      <c r="G174" s="2"/>
      <c r="H174" s="27"/>
      <c r="I174" s="2"/>
      <c r="J174" s="2"/>
      <c r="K174" s="2"/>
      <c r="L174" s="2"/>
      <c r="M174" s="2"/>
      <c r="N174" s="2"/>
      <c r="O174" s="2"/>
      <c r="P174" s="2"/>
      <c r="Q174" s="2"/>
      <c r="S174" s="113"/>
      <c r="U174" s="113"/>
      <c r="V174" s="113"/>
      <c r="W174" s="20"/>
      <c r="X174" s="20"/>
      <c r="Y174" s="20"/>
      <c r="Z174" s="20"/>
      <c r="AC174" s="20"/>
      <c r="AG174" s="2"/>
      <c r="AH174" s="113"/>
      <c r="AI174" s="2"/>
      <c r="AJ174" s="20"/>
      <c r="AK174" s="2"/>
      <c r="AL174" s="20"/>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c r="IW174" s="2"/>
      <c r="IX174" s="2"/>
      <c r="IY174" s="2"/>
      <c r="IZ174" s="2"/>
      <c r="JA174" s="2"/>
      <c r="JB174" s="2"/>
      <c r="JC174" s="2"/>
      <c r="JD174" s="2"/>
      <c r="JE174" s="2"/>
      <c r="JF174" s="2"/>
      <c r="JG174" s="2"/>
      <c r="JH174" s="2"/>
      <c r="JI174" s="2"/>
      <c r="JJ174" s="2"/>
    </row>
    <row r="175" spans="1:270" x14ac:dyDescent="0.3">
      <c r="A175" s="2"/>
      <c r="B175" s="2"/>
      <c r="C175" s="2"/>
      <c r="D175" s="2"/>
      <c r="F175" s="27"/>
      <c r="G175" s="2"/>
      <c r="H175" s="27"/>
      <c r="I175" s="2"/>
      <c r="J175" s="2"/>
      <c r="K175" s="2"/>
      <c r="L175" s="2"/>
      <c r="M175" s="2"/>
      <c r="N175" s="2"/>
      <c r="O175" s="2"/>
      <c r="P175" s="2"/>
      <c r="Q175" s="2"/>
      <c r="S175" s="113"/>
      <c r="U175" s="113"/>
      <c r="V175" s="113"/>
      <c r="W175" s="20"/>
      <c r="X175" s="20"/>
      <c r="Y175" s="20"/>
      <c r="Z175" s="20"/>
      <c r="AC175" s="20"/>
      <c r="AG175" s="2"/>
      <c r="AH175" s="113"/>
      <c r="AI175" s="2"/>
      <c r="AJ175" s="20"/>
      <c r="AK175" s="2"/>
      <c r="AL175" s="20"/>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c r="IW175" s="2"/>
      <c r="IX175" s="2"/>
      <c r="IY175" s="2"/>
      <c r="IZ175" s="2"/>
      <c r="JA175" s="2"/>
      <c r="JB175" s="2"/>
      <c r="JC175" s="2"/>
      <c r="JD175" s="2"/>
      <c r="JE175" s="2"/>
      <c r="JF175" s="2"/>
      <c r="JG175" s="2"/>
      <c r="JH175" s="2"/>
      <c r="JI175" s="2"/>
      <c r="JJ175" s="2"/>
    </row>
    <row r="176" spans="1:270" x14ac:dyDescent="0.3">
      <c r="A176" s="2"/>
      <c r="B176" s="2"/>
      <c r="C176" s="2"/>
      <c r="D176" s="2"/>
      <c r="F176" s="27"/>
      <c r="G176" s="2"/>
      <c r="H176" s="27"/>
      <c r="I176" s="2"/>
      <c r="J176" s="2"/>
      <c r="K176" s="2"/>
      <c r="L176" s="2"/>
      <c r="M176" s="2"/>
      <c r="N176" s="2"/>
      <c r="O176" s="2"/>
      <c r="P176" s="2"/>
      <c r="Q176" s="2"/>
      <c r="S176" s="113"/>
      <c r="U176" s="113"/>
      <c r="V176" s="113"/>
      <c r="W176" s="20"/>
      <c r="X176" s="20"/>
      <c r="Y176" s="20"/>
      <c r="Z176" s="20"/>
      <c r="AC176" s="20"/>
      <c r="AG176" s="2"/>
      <c r="AH176" s="113"/>
      <c r="AI176" s="2"/>
      <c r="AJ176" s="20"/>
      <c r="AK176" s="2"/>
      <c r="AL176" s="20"/>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c r="IW176" s="2"/>
      <c r="IX176" s="2"/>
      <c r="IY176" s="2"/>
      <c r="IZ176" s="2"/>
      <c r="JA176" s="2"/>
      <c r="JB176" s="2"/>
      <c r="JC176" s="2"/>
      <c r="JD176" s="2"/>
      <c r="JE176" s="2"/>
      <c r="JF176" s="2"/>
      <c r="JG176" s="2"/>
      <c r="JH176" s="2"/>
      <c r="JI176" s="2"/>
      <c r="JJ176" s="2"/>
    </row>
    <row r="177" spans="5:18" x14ac:dyDescent="0.3">
      <c r="E177" s="2"/>
      <c r="I177" s="2"/>
      <c r="J177" s="2"/>
      <c r="K177" s="2"/>
      <c r="M177" s="2"/>
      <c r="N177" s="2"/>
      <c r="O177" s="2"/>
    </row>
    <row r="178" spans="5:18" x14ac:dyDescent="0.3">
      <c r="E178" s="2"/>
      <c r="I178" s="2"/>
      <c r="J178" s="2"/>
      <c r="K178" s="2"/>
      <c r="M178" s="2"/>
      <c r="N178" s="2"/>
      <c r="O178" s="2"/>
    </row>
    <row r="179" spans="5:18" x14ac:dyDescent="0.3">
      <c r="I179" s="2"/>
      <c r="J179" s="2"/>
      <c r="K179" s="2"/>
      <c r="M179" s="2"/>
      <c r="N179" s="2"/>
      <c r="O179" s="2"/>
    </row>
    <row r="180" spans="5:18" x14ac:dyDescent="0.3">
      <c r="R180" s="27"/>
    </row>
    <row r="181" spans="5:18" x14ac:dyDescent="0.3">
      <c r="R181" s="27"/>
    </row>
    <row r="182" spans="5:18" x14ac:dyDescent="0.3">
      <c r="R182" s="27"/>
    </row>
  </sheetData>
  <sheetProtection formatRows="0" insertColumns="0" insertRows="0" insertHyperlinks="0" selectLockedCells="1" sort="0" autoFilter="0" pivotTables="0" selectUnlockedCells="1"/>
  <mergeCells count="38">
    <mergeCell ref="C1:AK4"/>
    <mergeCell ref="AL1:AM1"/>
    <mergeCell ref="AL2:AM2"/>
    <mergeCell ref="AL3:AM3"/>
    <mergeCell ref="AL4:AM4"/>
    <mergeCell ref="Y6:Y7"/>
    <mergeCell ref="AA6:AC6"/>
    <mergeCell ref="AD6:AD7"/>
    <mergeCell ref="AL6:AM6"/>
    <mergeCell ref="R6:R7"/>
    <mergeCell ref="Z6:Z7"/>
    <mergeCell ref="AH6:AI6"/>
    <mergeCell ref="AJ6:AK6"/>
    <mergeCell ref="A1:B4"/>
    <mergeCell ref="AG6:AG7"/>
    <mergeCell ref="M6:O6"/>
    <mergeCell ref="U6:U7"/>
    <mergeCell ref="W6:W7"/>
    <mergeCell ref="V6:V7"/>
    <mergeCell ref="AE6:AE7"/>
    <mergeCell ref="AF6:AF7"/>
    <mergeCell ref="X6:X7"/>
    <mergeCell ref="F6:H6"/>
    <mergeCell ref="I6:L6"/>
    <mergeCell ref="A6:E6"/>
    <mergeCell ref="P6:P7"/>
    <mergeCell ref="Q6:Q7"/>
    <mergeCell ref="S6:S7"/>
    <mergeCell ref="T6:T7"/>
    <mergeCell ref="B8:B12"/>
    <mergeCell ref="A8:A12"/>
    <mergeCell ref="U16:AL16"/>
    <mergeCell ref="U13:AD13"/>
    <mergeCell ref="A14:E14"/>
    <mergeCell ref="F16:S16"/>
    <mergeCell ref="A16:D16"/>
    <mergeCell ref="I13:P13"/>
    <mergeCell ref="A13:B13"/>
  </mergeCells>
  <phoneticPr fontId="12" type="noConversion"/>
  <conditionalFormatting sqref="K177">
    <cfRule type="cellIs" dxfId="167" priority="653" stopIfTrue="1" operator="between">
      <formula>30</formula>
      <formula>40</formula>
    </cfRule>
  </conditionalFormatting>
  <conditionalFormatting sqref="N177">
    <cfRule type="cellIs" dxfId="166" priority="621" stopIfTrue="1" operator="between">
      <formula>30</formula>
      <formula>40</formula>
    </cfRule>
  </conditionalFormatting>
  <conditionalFormatting sqref="G17:G161 G13:G15 G8:G9">
    <cfRule type="cellIs" dxfId="165" priority="708" stopIfTrue="1" operator="equal">
      <formula>$G$167</formula>
    </cfRule>
    <cfRule type="cellIs" dxfId="164" priority="709" stopIfTrue="1" operator="equal">
      <formula>$G$166</formula>
    </cfRule>
    <cfRule type="cellIs" dxfId="163" priority="710" stopIfTrue="1" operator="equal">
      <formula>$G$165</formula>
    </cfRule>
  </conditionalFormatting>
  <conditionalFormatting sqref="F17:F161 F13:F15 F8:F9">
    <cfRule type="cellIs" dxfId="162" priority="711" stopIfTrue="1" operator="equal">
      <formula>$F$167</formula>
    </cfRule>
    <cfRule type="cellIs" dxfId="161" priority="712" stopIfTrue="1" operator="equal">
      <formula>$F$166</formula>
    </cfRule>
    <cfRule type="cellIs" dxfId="160" priority="713" stopIfTrue="1" operator="equal">
      <formula>$F$165</formula>
    </cfRule>
  </conditionalFormatting>
  <conditionalFormatting sqref="N178">
    <cfRule type="cellIs" dxfId="159" priority="581" stopIfTrue="1" operator="between">
      <formula>30</formula>
      <formula>40</formula>
    </cfRule>
  </conditionalFormatting>
  <conditionalFormatting sqref="N179">
    <cfRule type="cellIs" dxfId="158" priority="580" stopIfTrue="1" operator="between">
      <formula>30</formula>
      <formula>40</formula>
    </cfRule>
  </conditionalFormatting>
  <conditionalFormatting sqref="K178">
    <cfRule type="cellIs" dxfId="157" priority="579" stopIfTrue="1" operator="between">
      <formula>30</formula>
      <formula>40</formula>
    </cfRule>
  </conditionalFormatting>
  <conditionalFormatting sqref="K179">
    <cfRule type="cellIs" dxfId="156" priority="578" stopIfTrue="1" operator="between">
      <formula>30</formula>
      <formula>40</formula>
    </cfRule>
  </conditionalFormatting>
  <conditionalFormatting sqref="AA17:AA161 AA13:AA15">
    <cfRule type="cellIs" dxfId="155" priority="365" stopIfTrue="1" operator="equal">
      <formula>#REF!</formula>
    </cfRule>
    <cfRule type="cellIs" dxfId="154" priority="366" operator="equal">
      <formula>#REF!</formula>
    </cfRule>
    <cfRule type="cellIs" dxfId="153" priority="367" operator="equal">
      <formula>#REF!</formula>
    </cfRule>
  </conditionalFormatting>
  <conditionalFormatting sqref="AB13:AB15 AB17:AB161">
    <cfRule type="cellIs" dxfId="152" priority="368" stopIfTrue="1" operator="equal">
      <formula>#REF!</formula>
    </cfRule>
    <cfRule type="cellIs" dxfId="151" priority="369" stopIfTrue="1" operator="equal">
      <formula>#REF!</formula>
    </cfRule>
    <cfRule type="cellIs" dxfId="150" priority="370" stopIfTrue="1" operator="equal">
      <formula>#REF!</formula>
    </cfRule>
  </conditionalFormatting>
  <conditionalFormatting sqref="AB8">
    <cfRule type="cellIs" dxfId="149" priority="356" stopIfTrue="1" operator="equal">
      <formula>$G$167</formula>
    </cfRule>
    <cfRule type="cellIs" dxfId="148" priority="357" stopIfTrue="1" operator="equal">
      <formula>$G$166</formula>
    </cfRule>
    <cfRule type="cellIs" dxfId="147" priority="358" stopIfTrue="1" operator="equal">
      <formula>$G$165</formula>
    </cfRule>
  </conditionalFormatting>
  <conditionalFormatting sqref="AA8">
    <cfRule type="cellIs" dxfId="146" priority="359" stopIfTrue="1" operator="equal">
      <formula>$F$167</formula>
    </cfRule>
    <cfRule type="cellIs" dxfId="145" priority="360" stopIfTrue="1" operator="equal">
      <formula>$F$166</formula>
    </cfRule>
    <cfRule type="cellIs" dxfId="144" priority="361" stopIfTrue="1" operator="equal">
      <formula>$F$165</formula>
    </cfRule>
  </conditionalFormatting>
  <conditionalFormatting sqref="AC8 AC10 H8:H9">
    <cfRule type="cellIs" dxfId="143" priority="309" operator="equal">
      <formula>"BAJO"</formula>
    </cfRule>
    <cfRule type="cellIs" dxfId="142" priority="310" operator="equal">
      <formula>"MODERADO"</formula>
    </cfRule>
    <cfRule type="cellIs" dxfId="141" priority="311" operator="equal">
      <formula>"ALTO"</formula>
    </cfRule>
    <cfRule type="cellIs" dxfId="140" priority="312" operator="equal">
      <formula>"EXTREMO"</formula>
    </cfRule>
  </conditionalFormatting>
  <conditionalFormatting sqref="F8:F9">
    <cfRule type="cellIs" dxfId="139" priority="921" operator="equal">
      <formula>$F$168</formula>
    </cfRule>
    <cfRule type="cellIs" dxfId="138" priority="922" stopIfTrue="1" operator="equal">
      <formula>$F$167</formula>
    </cfRule>
    <cfRule type="cellIs" dxfId="137" priority="923" stopIfTrue="1" operator="equal">
      <formula>$F$166</formula>
    </cfRule>
    <cfRule type="cellIs" dxfId="136" priority="924" stopIfTrue="1" operator="equal">
      <formula>$F$165</formula>
    </cfRule>
  </conditionalFormatting>
  <conditionalFormatting sqref="G8:G9">
    <cfRule type="cellIs" dxfId="135" priority="929" stopIfTrue="1" operator="equal">
      <formula>$G$169</formula>
    </cfRule>
    <cfRule type="cellIs" dxfId="134" priority="930" stopIfTrue="1" operator="equal">
      <formula>$G$166</formula>
    </cfRule>
    <cfRule type="cellIs" dxfId="133" priority="931" stopIfTrue="1" operator="equal">
      <formula>$G$165</formula>
    </cfRule>
    <cfRule type="cellIs" dxfId="132" priority="932" stopIfTrue="1" operator="equal">
      <formula>$G$168</formula>
    </cfRule>
    <cfRule type="cellIs" dxfId="131" priority="933" stopIfTrue="1" operator="equal">
      <formula>$G$167</formula>
    </cfRule>
  </conditionalFormatting>
  <conditionalFormatting sqref="AA8 AA10">
    <cfRule type="cellIs" dxfId="130" priority="939" stopIfTrue="1" operator="equal">
      <formula>$AA$169</formula>
    </cfRule>
    <cfRule type="cellIs" dxfId="129" priority="940" stopIfTrue="1" operator="equal">
      <formula>$AA$166</formula>
    </cfRule>
    <cfRule type="cellIs" dxfId="128" priority="941" stopIfTrue="1" operator="equal">
      <formula>$AA$165</formula>
    </cfRule>
    <cfRule type="cellIs" dxfId="127" priority="942" stopIfTrue="1" operator="equal">
      <formula>$AA$168</formula>
    </cfRule>
    <cfRule type="cellIs" dxfId="126" priority="943" stopIfTrue="1" operator="equal">
      <formula>$AA$167</formula>
    </cfRule>
  </conditionalFormatting>
  <conditionalFormatting sqref="AB8 AB10">
    <cfRule type="cellIs" dxfId="125" priority="949" stopIfTrue="1" operator="equal">
      <formula>$AB$169</formula>
    </cfRule>
    <cfRule type="cellIs" dxfId="124" priority="950" stopIfTrue="1" operator="equal">
      <formula>$AB$166</formula>
    </cfRule>
    <cfRule type="cellIs" dxfId="123" priority="951" stopIfTrue="1" operator="equal">
      <formula>$AB$165</formula>
    </cfRule>
    <cfRule type="cellIs" dxfId="122" priority="952" stopIfTrue="1" operator="equal">
      <formula>$AB$168</formula>
    </cfRule>
    <cfRule type="cellIs" dxfId="121" priority="953" stopIfTrue="1" operator="equal">
      <formula>$AB$167</formula>
    </cfRule>
  </conditionalFormatting>
  <conditionalFormatting sqref="G12">
    <cfRule type="cellIs" dxfId="120" priority="131" stopIfTrue="1" operator="equal">
      <formula>$G$167</formula>
    </cfRule>
    <cfRule type="cellIs" dxfId="119" priority="132" stopIfTrue="1" operator="equal">
      <formula>$G$166</formula>
    </cfRule>
    <cfRule type="cellIs" dxfId="118" priority="133" stopIfTrue="1" operator="equal">
      <formula>$G$165</formula>
    </cfRule>
  </conditionalFormatting>
  <conditionalFormatting sqref="F12">
    <cfRule type="cellIs" dxfId="117" priority="134" stopIfTrue="1" operator="equal">
      <formula>$F$167</formula>
    </cfRule>
    <cfRule type="cellIs" dxfId="116" priority="135" stopIfTrue="1" operator="equal">
      <formula>$F$166</formula>
    </cfRule>
    <cfRule type="cellIs" dxfId="115" priority="136" stopIfTrue="1" operator="equal">
      <formula>$F$165</formula>
    </cfRule>
  </conditionalFormatting>
  <conditionalFormatting sqref="H12">
    <cfRule type="cellIs" dxfId="114" priority="127" operator="equal">
      <formula>"BAJO"</formula>
    </cfRule>
    <cfRule type="cellIs" dxfId="113" priority="128" operator="equal">
      <formula>"MODERADO"</formula>
    </cfRule>
    <cfRule type="cellIs" dxfId="112" priority="129" operator="equal">
      <formula>"ALTO"</formula>
    </cfRule>
    <cfRule type="cellIs" dxfId="111" priority="130" operator="equal">
      <formula>"EXTREMO"</formula>
    </cfRule>
  </conditionalFormatting>
  <conditionalFormatting sqref="F12">
    <cfRule type="cellIs" dxfId="110" priority="137" operator="equal">
      <formula>$F$168</formula>
    </cfRule>
    <cfRule type="cellIs" dxfId="109" priority="138" stopIfTrue="1" operator="equal">
      <formula>$F$167</formula>
    </cfRule>
    <cfRule type="cellIs" dxfId="108" priority="139" stopIfTrue="1" operator="equal">
      <formula>$F$166</formula>
    </cfRule>
    <cfRule type="cellIs" dxfId="107" priority="140" stopIfTrue="1" operator="equal">
      <formula>$F$165</formula>
    </cfRule>
  </conditionalFormatting>
  <conditionalFormatting sqref="G12">
    <cfRule type="cellIs" dxfId="106" priority="141" stopIfTrue="1" operator="equal">
      <formula>$G$169</formula>
    </cfRule>
    <cfRule type="cellIs" dxfId="105" priority="142" stopIfTrue="1" operator="equal">
      <formula>$G$166</formula>
    </cfRule>
    <cfRule type="cellIs" dxfId="104" priority="143" stopIfTrue="1" operator="equal">
      <formula>$G$165</formula>
    </cfRule>
    <cfRule type="cellIs" dxfId="103" priority="144" stopIfTrue="1" operator="equal">
      <formula>$G$168</formula>
    </cfRule>
    <cfRule type="cellIs" dxfId="102" priority="145" stopIfTrue="1" operator="equal">
      <formula>$G$167</formula>
    </cfRule>
  </conditionalFormatting>
  <conditionalFormatting sqref="F11">
    <cfRule type="cellIs" dxfId="101" priority="101" operator="equal">
      <formula>$F$167</formula>
    </cfRule>
    <cfRule type="cellIs" dxfId="100" priority="105" stopIfTrue="1" operator="equal">
      <formula>$F$166</formula>
    </cfRule>
    <cfRule type="cellIs" dxfId="99" priority="106" stopIfTrue="1" operator="equal">
      <formula>$F$165</formula>
    </cfRule>
    <cfRule type="cellIs" dxfId="98" priority="107" stopIfTrue="1" operator="equal">
      <formula>$F$164</formula>
    </cfRule>
  </conditionalFormatting>
  <conditionalFormatting sqref="G11">
    <cfRule type="cellIs" dxfId="97" priority="95" stopIfTrue="1" operator="equal">
      <formula>$G$166</formula>
    </cfRule>
    <cfRule type="cellIs" dxfId="96" priority="96" stopIfTrue="1" operator="equal">
      <formula>$G$165</formula>
    </cfRule>
    <cfRule type="cellIs" dxfId="95" priority="97" stopIfTrue="1" operator="equal">
      <formula>$G$164</formula>
    </cfRule>
  </conditionalFormatting>
  <conditionalFormatting sqref="F11">
    <cfRule type="cellIs" dxfId="94" priority="98" stopIfTrue="1" operator="equal">
      <formula>$F$166</formula>
    </cfRule>
    <cfRule type="cellIs" dxfId="93" priority="99" stopIfTrue="1" operator="equal">
      <formula>$F$165</formula>
    </cfRule>
    <cfRule type="cellIs" dxfId="92" priority="100" stopIfTrue="1" operator="equal">
      <formula>$F$164</formula>
    </cfRule>
  </conditionalFormatting>
  <conditionalFormatting sqref="H11">
    <cfRule type="cellIs" dxfId="91" priority="91" operator="equal">
      <formula>"BAJO"</formula>
    </cfRule>
    <cfRule type="cellIs" dxfId="90" priority="92" operator="equal">
      <formula>"MODERADO"</formula>
    </cfRule>
    <cfRule type="cellIs" dxfId="89" priority="93" operator="equal">
      <formula>"ALTO"</formula>
    </cfRule>
    <cfRule type="cellIs" dxfId="88" priority="94" operator="equal">
      <formula>"EXTREMO"</formula>
    </cfRule>
  </conditionalFormatting>
  <conditionalFormatting sqref="G11">
    <cfRule type="cellIs" dxfId="87" priority="108" stopIfTrue="1" operator="equal">
      <formula>$G$168</formula>
    </cfRule>
    <cfRule type="cellIs" dxfId="86" priority="109" stopIfTrue="1" operator="equal">
      <formula>$G$165</formula>
    </cfRule>
    <cfRule type="cellIs" dxfId="85" priority="110" stopIfTrue="1" operator="equal">
      <formula>$G$164</formula>
    </cfRule>
    <cfRule type="cellIs" dxfId="84" priority="111" stopIfTrue="1" operator="equal">
      <formula>$G$167</formula>
    </cfRule>
    <cfRule type="cellIs" dxfId="83" priority="112" stopIfTrue="1" operator="equal">
      <formula>$G$166</formula>
    </cfRule>
  </conditionalFormatting>
  <conditionalFormatting sqref="G10">
    <cfRule type="cellIs" dxfId="82" priority="65" stopIfTrue="1" operator="equal">
      <formula>$G$167</formula>
    </cfRule>
    <cfRule type="cellIs" dxfId="81" priority="66" stopIfTrue="1" operator="equal">
      <formula>$G$166</formula>
    </cfRule>
    <cfRule type="cellIs" dxfId="80" priority="67" stopIfTrue="1" operator="equal">
      <formula>$G$165</formula>
    </cfRule>
  </conditionalFormatting>
  <conditionalFormatting sqref="F10">
    <cfRule type="cellIs" dxfId="79" priority="68" stopIfTrue="1" operator="equal">
      <formula>$F$167</formula>
    </cfRule>
    <cfRule type="cellIs" dxfId="78" priority="69" stopIfTrue="1" operator="equal">
      <formula>$F$166</formula>
    </cfRule>
    <cfRule type="cellIs" dxfId="77" priority="70" stopIfTrue="1" operator="equal">
      <formula>$F$165</formula>
    </cfRule>
  </conditionalFormatting>
  <conditionalFormatting sqref="H10">
    <cfRule type="cellIs" dxfId="76" priority="61" operator="equal">
      <formula>"BAJO"</formula>
    </cfRule>
    <cfRule type="cellIs" dxfId="75" priority="62" operator="equal">
      <formula>"MODERADO"</formula>
    </cfRule>
    <cfRule type="cellIs" dxfId="74" priority="63" operator="equal">
      <formula>"ALTO"</formula>
    </cfRule>
    <cfRule type="cellIs" dxfId="73" priority="64" operator="equal">
      <formula>"EXTREMO"</formula>
    </cfRule>
  </conditionalFormatting>
  <conditionalFormatting sqref="F10">
    <cfRule type="cellIs" dxfId="72" priority="71" operator="equal">
      <formula>$F$168</formula>
    </cfRule>
    <cfRule type="cellIs" dxfId="71" priority="72" stopIfTrue="1" operator="equal">
      <formula>$F$167</formula>
    </cfRule>
    <cfRule type="cellIs" dxfId="70" priority="73" stopIfTrue="1" operator="equal">
      <formula>$F$166</formula>
    </cfRule>
    <cfRule type="cellIs" dxfId="69" priority="74" stopIfTrue="1" operator="equal">
      <formula>$F$165</formula>
    </cfRule>
  </conditionalFormatting>
  <conditionalFormatting sqref="G10">
    <cfRule type="cellIs" dxfId="68" priority="75" stopIfTrue="1" operator="equal">
      <formula>$G$169</formula>
    </cfRule>
    <cfRule type="cellIs" dxfId="67" priority="76" stopIfTrue="1" operator="equal">
      <formula>$G$166</formula>
    </cfRule>
    <cfRule type="cellIs" dxfId="66" priority="77" stopIfTrue="1" operator="equal">
      <formula>$G$165</formula>
    </cfRule>
    <cfRule type="cellIs" dxfId="65" priority="78" stopIfTrue="1" operator="equal">
      <formula>$G$168</formula>
    </cfRule>
    <cfRule type="cellIs" dxfId="64" priority="79" stopIfTrue="1" operator="equal">
      <formula>$G$167</formula>
    </cfRule>
  </conditionalFormatting>
  <conditionalFormatting sqref="AB11">
    <cfRule type="cellIs" dxfId="63" priority="45" stopIfTrue="1" operator="equal">
      <formula>$G$167</formula>
    </cfRule>
    <cfRule type="cellIs" dxfId="62" priority="46" stopIfTrue="1" operator="equal">
      <formula>$G$166</formula>
    </cfRule>
    <cfRule type="cellIs" dxfId="61" priority="47" stopIfTrue="1" operator="equal">
      <formula>$G$165</formula>
    </cfRule>
  </conditionalFormatting>
  <conditionalFormatting sqref="AA11">
    <cfRule type="cellIs" dxfId="60" priority="48" stopIfTrue="1" operator="equal">
      <formula>$F$167</formula>
    </cfRule>
    <cfRule type="cellIs" dxfId="59" priority="49" stopIfTrue="1" operator="equal">
      <formula>$F$166</formula>
    </cfRule>
    <cfRule type="cellIs" dxfId="58" priority="50" stopIfTrue="1" operator="equal">
      <formula>$F$165</formula>
    </cfRule>
  </conditionalFormatting>
  <conditionalFormatting sqref="AC11">
    <cfRule type="cellIs" dxfId="57" priority="41" operator="equal">
      <formula>"BAJO"</formula>
    </cfRule>
    <cfRule type="cellIs" dxfId="56" priority="42" operator="equal">
      <formula>"MODERADO"</formula>
    </cfRule>
    <cfRule type="cellIs" dxfId="55" priority="43" operator="equal">
      <formula>"ALTO"</formula>
    </cfRule>
    <cfRule type="cellIs" dxfId="54" priority="44" operator="equal">
      <formula>"EXTREMO"</formula>
    </cfRule>
  </conditionalFormatting>
  <conditionalFormatting sqref="AA11">
    <cfRule type="cellIs" dxfId="53" priority="51" stopIfTrue="1" operator="equal">
      <formula>$AA$169</formula>
    </cfRule>
    <cfRule type="cellIs" dxfId="52" priority="52" stopIfTrue="1" operator="equal">
      <formula>$AA$166</formula>
    </cfRule>
    <cfRule type="cellIs" dxfId="51" priority="53" stopIfTrue="1" operator="equal">
      <formula>$AA$165</formula>
    </cfRule>
    <cfRule type="cellIs" dxfId="50" priority="54" stopIfTrue="1" operator="equal">
      <formula>$AA$168</formula>
    </cfRule>
    <cfRule type="cellIs" dxfId="49" priority="55" stopIfTrue="1" operator="equal">
      <formula>$AA$167</formula>
    </cfRule>
  </conditionalFormatting>
  <conditionalFormatting sqref="AB11">
    <cfRule type="cellIs" dxfId="48" priority="56" stopIfTrue="1" operator="equal">
      <formula>$AB$169</formula>
    </cfRule>
    <cfRule type="cellIs" dxfId="47" priority="57" stopIfTrue="1" operator="equal">
      <formula>$AB$166</formula>
    </cfRule>
    <cfRule type="cellIs" dxfId="46" priority="58" stopIfTrue="1" operator="equal">
      <formula>$AB$165</formula>
    </cfRule>
    <cfRule type="cellIs" dxfId="45" priority="59" stopIfTrue="1" operator="equal">
      <formula>$AB$168</formula>
    </cfRule>
    <cfRule type="cellIs" dxfId="44" priority="60" stopIfTrue="1" operator="equal">
      <formula>$AB$167</formula>
    </cfRule>
  </conditionalFormatting>
  <conditionalFormatting sqref="AB12">
    <cfRule type="cellIs" dxfId="43" priority="25" stopIfTrue="1" operator="equal">
      <formula>$G$167</formula>
    </cfRule>
    <cfRule type="cellIs" dxfId="42" priority="26" stopIfTrue="1" operator="equal">
      <formula>$G$166</formula>
    </cfRule>
    <cfRule type="cellIs" dxfId="41" priority="27" stopIfTrue="1" operator="equal">
      <formula>$G$165</formula>
    </cfRule>
  </conditionalFormatting>
  <conditionalFormatting sqref="AA12">
    <cfRule type="cellIs" dxfId="40" priority="28" stopIfTrue="1" operator="equal">
      <formula>$F$167</formula>
    </cfRule>
    <cfRule type="cellIs" dxfId="39" priority="29" stopIfTrue="1" operator="equal">
      <formula>$F$166</formula>
    </cfRule>
    <cfRule type="cellIs" dxfId="38" priority="30" stopIfTrue="1" operator="equal">
      <formula>$F$165</formula>
    </cfRule>
  </conditionalFormatting>
  <conditionalFormatting sqref="AC12">
    <cfRule type="cellIs" dxfId="37" priority="21" operator="equal">
      <formula>"BAJO"</formula>
    </cfRule>
    <cfRule type="cellIs" dxfId="36" priority="22" operator="equal">
      <formula>"MODERADO"</formula>
    </cfRule>
    <cfRule type="cellIs" dxfId="35" priority="23" operator="equal">
      <formula>"ALTO"</formula>
    </cfRule>
    <cfRule type="cellIs" dxfId="34" priority="24" operator="equal">
      <formula>"EXTREMO"</formula>
    </cfRule>
  </conditionalFormatting>
  <conditionalFormatting sqref="AA12">
    <cfRule type="cellIs" dxfId="33" priority="31" stopIfTrue="1" operator="equal">
      <formula>$AA$169</formula>
    </cfRule>
    <cfRule type="cellIs" dxfId="32" priority="32" stopIfTrue="1" operator="equal">
      <formula>$AA$166</formula>
    </cfRule>
    <cfRule type="cellIs" dxfId="31" priority="33" stopIfTrue="1" operator="equal">
      <formula>$AA$165</formula>
    </cfRule>
    <cfRule type="cellIs" dxfId="30" priority="34" stopIfTrue="1" operator="equal">
      <formula>$AA$168</formula>
    </cfRule>
    <cfRule type="cellIs" dxfId="29" priority="35" stopIfTrue="1" operator="equal">
      <formula>$AA$167</formula>
    </cfRule>
  </conditionalFormatting>
  <conditionalFormatting sqref="AB12">
    <cfRule type="cellIs" dxfId="28" priority="36" stopIfTrue="1" operator="equal">
      <formula>$AB$169</formula>
    </cfRule>
    <cfRule type="cellIs" dxfId="27" priority="37" stopIfTrue="1" operator="equal">
      <formula>$AB$166</formula>
    </cfRule>
    <cfRule type="cellIs" dxfId="26" priority="38" stopIfTrue="1" operator="equal">
      <formula>$AB$165</formula>
    </cfRule>
    <cfRule type="cellIs" dxfId="25" priority="39" stopIfTrue="1" operator="equal">
      <formula>$AB$168</formula>
    </cfRule>
    <cfRule type="cellIs" dxfId="24" priority="40" stopIfTrue="1" operator="equal">
      <formula>$AB$167</formula>
    </cfRule>
  </conditionalFormatting>
  <conditionalFormatting sqref="AA9">
    <cfRule type="cellIs" dxfId="19" priority="13" stopIfTrue="1" operator="equal">
      <formula>$F$167</formula>
    </cfRule>
    <cfRule type="cellIs" dxfId="18" priority="14" stopIfTrue="1" operator="equal">
      <formula>$F$166</formula>
    </cfRule>
    <cfRule type="cellIs" dxfId="17" priority="15" stopIfTrue="1" operator="equal">
      <formula>$F$165</formula>
    </cfRule>
  </conditionalFormatting>
  <conditionalFormatting sqref="AA9">
    <cfRule type="cellIs" dxfId="16" priority="16" stopIfTrue="1" operator="equal">
      <formula>$AA$169</formula>
    </cfRule>
    <cfRule type="cellIs" dxfId="15" priority="17" stopIfTrue="1" operator="equal">
      <formula>$AA$166</formula>
    </cfRule>
    <cfRule type="cellIs" dxfId="14" priority="18" stopIfTrue="1" operator="equal">
      <formula>$AA$165</formula>
    </cfRule>
    <cfRule type="cellIs" dxfId="13" priority="19" stopIfTrue="1" operator="equal">
      <formula>$AA$168</formula>
    </cfRule>
    <cfRule type="cellIs" dxfId="12" priority="20" stopIfTrue="1" operator="equal">
      <formula>$AA$167</formula>
    </cfRule>
  </conditionalFormatting>
  <conditionalFormatting sqref="AB9">
    <cfRule type="cellIs" dxfId="11" priority="5" stopIfTrue="1" operator="equal">
      <formula>$G$167</formula>
    </cfRule>
    <cfRule type="cellIs" dxfId="10" priority="6" stopIfTrue="1" operator="equal">
      <formula>$G$166</formula>
    </cfRule>
    <cfRule type="cellIs" dxfId="9" priority="7" stopIfTrue="1" operator="equal">
      <formula>$G$165</formula>
    </cfRule>
  </conditionalFormatting>
  <conditionalFormatting sqref="AB9">
    <cfRule type="cellIs" dxfId="8" priority="8" stopIfTrue="1" operator="equal">
      <formula>$AB$169</formula>
    </cfRule>
    <cfRule type="cellIs" dxfId="7" priority="9" stopIfTrue="1" operator="equal">
      <formula>$AB$166</formula>
    </cfRule>
    <cfRule type="cellIs" dxfId="6" priority="10" stopIfTrue="1" operator="equal">
      <formula>$AB$165</formula>
    </cfRule>
    <cfRule type="cellIs" dxfId="5" priority="11" stopIfTrue="1" operator="equal">
      <formula>$AB$168</formula>
    </cfRule>
    <cfRule type="cellIs" dxfId="4" priority="12" stopIfTrue="1" operator="equal">
      <formula>$AB$167</formula>
    </cfRule>
  </conditionalFormatting>
  <conditionalFormatting sqref="AC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dataValidations count="19">
    <dataValidation type="list" allowBlank="1" showInputMessage="1" showErrorMessage="1" sqref="AL15 AJ17:AJ161 AJ15 AL17:AL161 AH15 S15 AH17:AH161 U15:Z15 U17:Z161 S17:S161" xr:uid="{00000000-0002-0000-0000-000000000000}">
      <formula1>$AH$165:$AH$172</formula1>
    </dataValidation>
    <dataValidation type="list" allowBlank="1" showInputMessage="1" showErrorMessage="1" sqref="F15 F8:F10 F12 F17:F161 AA8:AA12" xr:uid="{00000000-0002-0000-0000-000001000000}">
      <formula1>$F$165:$F$169</formula1>
    </dataValidation>
    <dataValidation type="list" allowBlank="1" showInputMessage="1" showErrorMessage="1" sqref="G15 G8:G10 G12 G17:G161 AB8:AB12" xr:uid="{00000000-0002-0000-0000-000002000000}">
      <formula1>$G$165:$G$169</formula1>
    </dataValidation>
    <dataValidation type="list" allowBlank="1" showInputMessage="1" showErrorMessage="1" sqref="R15 R8:R10 R17:R161" xr:uid="{00000000-0002-0000-0000-000003000000}">
      <formula1>$J$165:$J$166</formula1>
    </dataValidation>
    <dataValidation type="list" allowBlank="1" showInputMessage="1" showErrorMessage="1" sqref="E15 AA15:AB15 AA17:AB161 E17:E138" xr:uid="{00000000-0002-0000-0000-000004000000}">
      <formula1>#REF!</formula1>
    </dataValidation>
    <dataValidation type="list" allowBlank="1" showInputMessage="1" showErrorMessage="1" sqref="E8:E10 E12:E13" xr:uid="{00000000-0002-0000-0000-000005000000}">
      <formula1>$E$165:$E$174</formula1>
    </dataValidation>
    <dataValidation type="list" allowBlank="1" showInputMessage="1" showErrorMessage="1" sqref="V11:V12" xr:uid="{00000000-0002-0000-0000-000006000000}">
      <formula1>$V$164:$V$166</formula1>
    </dataValidation>
    <dataValidation type="list" allowBlank="1" showInputMessage="1" showErrorMessage="1" sqref="U11:U12" xr:uid="{00000000-0002-0000-0000-000007000000}">
      <formula1>$U$164:$U$166</formula1>
    </dataValidation>
    <dataValidation type="list" allowBlank="1" showInputMessage="1" showErrorMessage="1" sqref="R11:R12" xr:uid="{00000000-0002-0000-0000-000008000000}">
      <formula1>$J$164:$J$165</formula1>
    </dataValidation>
    <dataValidation type="list" allowBlank="1" showInputMessage="1" showErrorMessage="1" sqref="G11" xr:uid="{00000000-0002-0000-0000-000009000000}">
      <formula1>$G$164:$G$168</formula1>
    </dataValidation>
    <dataValidation type="list" allowBlank="1" showInputMessage="1" showErrorMessage="1" sqref="F11" xr:uid="{00000000-0002-0000-0000-00000A000000}">
      <formula1>$F$164:$F$168</formula1>
    </dataValidation>
    <dataValidation type="list" allowBlank="1" showInputMessage="1" showErrorMessage="1" sqref="E11" xr:uid="{00000000-0002-0000-0000-00000B000000}">
      <formula1>$E$164:$E$173</formula1>
    </dataValidation>
    <dataValidation type="list" allowBlank="1" showInputMessage="1" showErrorMessage="1" sqref="S8:S12" xr:uid="{00000000-0002-0000-0000-00000C000000}">
      <formula1>$S$165:$S$168</formula1>
    </dataValidation>
    <dataValidation type="list" allowBlank="1" showInputMessage="1" showErrorMessage="1" sqref="U8:U10" xr:uid="{00000000-0002-0000-0000-00000D000000}">
      <formula1>$U$165:$U$167</formula1>
    </dataValidation>
    <dataValidation type="list" allowBlank="1" showInputMessage="1" showErrorMessage="1" sqref="V8:V10" xr:uid="{00000000-0002-0000-0000-00000E000000}">
      <formula1>$V$165:$V$167</formula1>
    </dataValidation>
    <dataValidation type="list" allowBlank="1" showInputMessage="1" showErrorMessage="1" sqref="AL8:AL12 AJ8:AJ12 AH8:AH12" xr:uid="{00000000-0002-0000-0000-00000F000000}">
      <formula1>$Y$165:$Y$167</formula1>
    </dataValidation>
    <dataValidation type="list" allowBlank="1" showInputMessage="1" showErrorMessage="1" sqref="X8:X12" xr:uid="{00000000-0002-0000-0000-000010000000}">
      <formula1>"FUERTE,MODERADO,DÉBIL"</formula1>
    </dataValidation>
    <dataValidation type="list" allowBlank="1" showInputMessage="1" showErrorMessage="1" sqref="Y8:Y12" xr:uid="{00000000-0002-0000-0000-000011000000}">
      <formula1>"DIRECTAMENTE,NO DISMINUYE"</formula1>
    </dataValidation>
    <dataValidation type="list" allowBlank="1" showInputMessage="1" showErrorMessage="1" sqref="Z8:Z12" xr:uid="{00000000-0002-0000-0000-000012000000}">
      <formula1>"DIRECTAMENTE,INDIRECTAMENTE,NO DISMINUYE"</formula1>
    </dataValidation>
  </dataValidations>
  <pageMargins left="0" right="0" top="0.74803149606299213" bottom="0.74803149606299213" header="0.31496062992125984" footer="0.31496062992125984"/>
  <pageSetup paperSize="300" scale="31" orientation="landscape"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959" operator="containsText" id="{7409C311-EEBB-4B57-823D-DBF9E60212B7}">
            <xm:f>NOT(ISERROR(SEARCH($F$169,F8)))</xm:f>
            <xm:f>$F$169</xm:f>
            <x14:dxf>
              <fill>
                <patternFill>
                  <bgColor rgb="FFFF0000"/>
                </patternFill>
              </fill>
            </x14:dxf>
          </x14:cfRule>
          <xm:sqref>F8:F9</xm:sqref>
        </x14:conditionalFormatting>
        <x14:conditionalFormatting xmlns:xm="http://schemas.microsoft.com/office/excel/2006/main">
          <x14:cfRule type="containsText" priority="156" operator="containsText" id="{B4EB9F1A-87C9-463C-A486-E1C044A8DD64}">
            <xm:f>NOT(ISERROR(SEARCH($F$169,F12)))</xm:f>
            <xm:f>$F$169</xm:f>
            <x14:dxf>
              <fill>
                <patternFill>
                  <bgColor rgb="FFFF0000"/>
                </patternFill>
              </fill>
            </x14:dxf>
          </x14:cfRule>
          <xm:sqref>F12</xm:sqref>
        </x14:conditionalFormatting>
        <x14:conditionalFormatting xmlns:xm="http://schemas.microsoft.com/office/excel/2006/main">
          <x14:cfRule type="containsText" priority="102" operator="containsText" id="{CA9895DF-8C85-45A7-A72A-7ADE5D2C9C02}">
            <xm:f>NOT(ISERROR(SEARCH($F$168,F11)))</xm:f>
            <xm:f>$F$168</xm:f>
            <x14:dxf>
              <fill>
                <patternFill>
                  <bgColor rgb="FFFF0000"/>
                </patternFill>
              </fill>
            </x14:dxf>
          </x14:cfRule>
          <xm:sqref>F11</xm:sqref>
        </x14:conditionalFormatting>
        <x14:conditionalFormatting xmlns:xm="http://schemas.microsoft.com/office/excel/2006/main">
          <x14:cfRule type="containsText" priority="80" operator="containsText" id="{93E1229E-29BC-4936-8BEA-FB31F5C3A0D4}">
            <xm:f>NOT(ISERROR(SEARCH($F$169,F10)))</xm:f>
            <xm:f>$F$169</xm:f>
            <x14:dxf>
              <fill>
                <patternFill>
                  <bgColor rgb="FFFF0000"/>
                </patternFill>
              </fill>
            </x14:dxf>
          </x14:cfRule>
          <xm:sqref>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A9" sqref="A9"/>
    </sheetView>
  </sheetViews>
  <sheetFormatPr baseColWidth="10" defaultColWidth="10.88671875" defaultRowHeight="14.4" x14ac:dyDescent="0.3"/>
  <cols>
    <col min="1" max="1" width="57" customWidth="1"/>
    <col min="2" max="2" width="61.88671875" customWidth="1"/>
    <col min="3" max="3" width="29.44140625" customWidth="1"/>
  </cols>
  <sheetData>
    <row r="1" spans="1:2" x14ac:dyDescent="0.3">
      <c r="A1" s="245" t="s">
        <v>125</v>
      </c>
      <c r="B1" s="245"/>
    </row>
    <row r="2" spans="1:2" ht="45" customHeight="1" x14ac:dyDescent="0.3">
      <c r="A2" s="109" t="s">
        <v>126</v>
      </c>
      <c r="B2" s="110" t="s">
        <v>127</v>
      </c>
    </row>
    <row r="3" spans="1:2" ht="39" customHeight="1" x14ac:dyDescent="0.3">
      <c r="A3" s="110" t="s">
        <v>128</v>
      </c>
      <c r="B3" s="109" t="s">
        <v>129</v>
      </c>
    </row>
    <row r="4" spans="1:2" ht="69.75" customHeight="1" x14ac:dyDescent="0.3">
      <c r="A4" s="109" t="s">
        <v>130</v>
      </c>
      <c r="B4" s="110" t="s">
        <v>131</v>
      </c>
    </row>
    <row r="5" spans="1:2" ht="43.5" customHeight="1" x14ac:dyDescent="0.3">
      <c r="A5" s="110" t="s">
        <v>132</v>
      </c>
      <c r="B5" s="109" t="s">
        <v>133</v>
      </c>
    </row>
    <row r="6" spans="1:2" ht="68.25" customHeight="1" x14ac:dyDescent="0.3">
      <c r="A6" s="109" t="s">
        <v>134</v>
      </c>
      <c r="B6" s="110" t="s">
        <v>135</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8"/>
  <sheetViews>
    <sheetView topLeftCell="A4" workbookViewId="0">
      <selection activeCell="H30" sqref="H30"/>
    </sheetView>
  </sheetViews>
  <sheetFormatPr baseColWidth="10" defaultColWidth="10.88671875" defaultRowHeight="14.4" x14ac:dyDescent="0.3"/>
  <cols>
    <col min="1" max="1" width="9.109375" customWidth="1"/>
    <col min="2" max="2" width="19.33203125" customWidth="1"/>
    <col min="3" max="3" width="61.88671875" customWidth="1"/>
    <col min="4" max="4" width="60.44140625" customWidth="1"/>
    <col min="6" max="6" width="14.44140625" customWidth="1"/>
    <col min="7" max="7" width="67.33203125" customWidth="1"/>
    <col min="8" max="8" width="10.88671875" style="56"/>
  </cols>
  <sheetData>
    <row r="1" spans="1:9" ht="15" thickBot="1" x14ac:dyDescent="0.35">
      <c r="A1" s="25" t="s">
        <v>136</v>
      </c>
    </row>
    <row r="2" spans="1:9" ht="15" thickBot="1" x14ac:dyDescent="0.35">
      <c r="A2" s="41" t="s">
        <v>137</v>
      </c>
      <c r="B2" s="42" t="s">
        <v>138</v>
      </c>
      <c r="C2" s="43" t="s">
        <v>139</v>
      </c>
      <c r="D2" s="43" t="s">
        <v>140</v>
      </c>
    </row>
    <row r="3" spans="1:9" ht="40.5" customHeight="1" thickBot="1" x14ac:dyDescent="0.35">
      <c r="A3" s="44">
        <v>1</v>
      </c>
      <c r="B3" s="45" t="s">
        <v>141</v>
      </c>
      <c r="C3" s="46" t="s">
        <v>142</v>
      </c>
      <c r="D3" s="46" t="s">
        <v>143</v>
      </c>
    </row>
    <row r="4" spans="1:9" ht="40.5" customHeight="1" thickBot="1" x14ac:dyDescent="0.35">
      <c r="A4" s="44">
        <v>2</v>
      </c>
      <c r="B4" s="47" t="s">
        <v>144</v>
      </c>
      <c r="C4" s="46" t="s">
        <v>145</v>
      </c>
      <c r="D4" s="46" t="s">
        <v>146</v>
      </c>
    </row>
    <row r="5" spans="1:9" ht="40.5" customHeight="1" thickBot="1" x14ac:dyDescent="0.35">
      <c r="A5" s="44">
        <v>3</v>
      </c>
      <c r="B5" s="48" t="s">
        <v>147</v>
      </c>
      <c r="C5" s="46" t="s">
        <v>145</v>
      </c>
      <c r="D5" s="46" t="s">
        <v>148</v>
      </c>
    </row>
    <row r="6" spans="1:9" ht="40.5" customHeight="1" thickBot="1" x14ac:dyDescent="0.35">
      <c r="A6" s="44">
        <v>4</v>
      </c>
      <c r="B6" s="49" t="s">
        <v>149</v>
      </c>
      <c r="C6" s="46" t="s">
        <v>150</v>
      </c>
      <c r="D6" s="46" t="s">
        <v>151</v>
      </c>
    </row>
    <row r="7" spans="1:9" ht="40.5" customHeight="1" thickBot="1" x14ac:dyDescent="0.35">
      <c r="A7" s="44">
        <v>5</v>
      </c>
      <c r="B7" s="50" t="s">
        <v>152</v>
      </c>
      <c r="C7" s="46" t="s">
        <v>153</v>
      </c>
      <c r="D7" s="46" t="s">
        <v>154</v>
      </c>
    </row>
    <row r="8" spans="1:9" x14ac:dyDescent="0.3">
      <c r="F8" s="25"/>
    </row>
    <row r="9" spans="1:9" ht="15.75" customHeight="1" thickBot="1" x14ac:dyDescent="0.35">
      <c r="A9" s="25" t="s">
        <v>155</v>
      </c>
      <c r="F9" s="25" t="s">
        <v>156</v>
      </c>
    </row>
    <row r="10" spans="1:9" ht="15.75" customHeight="1" thickBot="1" x14ac:dyDescent="0.35">
      <c r="A10" s="41" t="s">
        <v>137</v>
      </c>
      <c r="B10" s="42" t="s">
        <v>138</v>
      </c>
      <c r="C10" s="43" t="s">
        <v>157</v>
      </c>
      <c r="D10" s="43" t="s">
        <v>158</v>
      </c>
      <c r="F10" s="268" t="s">
        <v>159</v>
      </c>
      <c r="G10" s="269"/>
      <c r="H10" s="268" t="s">
        <v>160</v>
      </c>
      <c r="I10" s="269"/>
    </row>
    <row r="11" spans="1:9" ht="18" customHeight="1" x14ac:dyDescent="0.3">
      <c r="A11" s="252">
        <v>1</v>
      </c>
      <c r="B11" s="255" t="s">
        <v>161</v>
      </c>
      <c r="C11" s="51" t="s">
        <v>162</v>
      </c>
      <c r="D11" s="51" t="s">
        <v>163</v>
      </c>
      <c r="F11" s="59" t="s">
        <v>164</v>
      </c>
      <c r="G11" s="58" t="s">
        <v>165</v>
      </c>
      <c r="H11" s="59" t="s">
        <v>166</v>
      </c>
      <c r="I11" s="59" t="s">
        <v>167</v>
      </c>
    </row>
    <row r="12" spans="1:9" ht="18" customHeight="1" x14ac:dyDescent="0.3">
      <c r="A12" s="253"/>
      <c r="B12" s="256"/>
      <c r="C12" s="51" t="s">
        <v>168</v>
      </c>
      <c r="D12" s="51" t="s">
        <v>169</v>
      </c>
      <c r="F12" s="60">
        <v>1</v>
      </c>
      <c r="G12" s="61" t="s">
        <v>170</v>
      </c>
      <c r="H12" s="91">
        <v>1</v>
      </c>
      <c r="I12" s="57"/>
    </row>
    <row r="13" spans="1:9" ht="27" customHeight="1" x14ac:dyDescent="0.3">
      <c r="A13" s="253"/>
      <c r="B13" s="256"/>
      <c r="C13" s="51" t="s">
        <v>171</v>
      </c>
      <c r="D13" s="51" t="s">
        <v>172</v>
      </c>
      <c r="F13" s="60">
        <v>2</v>
      </c>
      <c r="G13" s="61" t="s">
        <v>173</v>
      </c>
      <c r="H13" s="91">
        <v>1</v>
      </c>
      <c r="I13" s="57"/>
    </row>
    <row r="14" spans="1:9" ht="36.75" customHeight="1" x14ac:dyDescent="0.3">
      <c r="A14" s="253"/>
      <c r="B14" s="256"/>
      <c r="C14" s="51" t="s">
        <v>174</v>
      </c>
      <c r="D14" s="51" t="s">
        <v>175</v>
      </c>
      <c r="F14" s="60">
        <v>3</v>
      </c>
      <c r="G14" s="61" t="s">
        <v>176</v>
      </c>
      <c r="H14" s="91">
        <v>1</v>
      </c>
      <c r="I14" s="57"/>
    </row>
    <row r="15" spans="1:9" ht="18" customHeight="1" x14ac:dyDescent="0.3">
      <c r="A15" s="253"/>
      <c r="B15" s="256"/>
      <c r="C15" s="51" t="s">
        <v>177</v>
      </c>
      <c r="D15" s="51" t="s">
        <v>178</v>
      </c>
      <c r="F15" s="60">
        <v>4</v>
      </c>
      <c r="G15" s="61" t="s">
        <v>179</v>
      </c>
      <c r="H15" s="91">
        <v>1</v>
      </c>
      <c r="I15" s="57"/>
    </row>
    <row r="16" spans="1:9" ht="18" customHeight="1" thickBot="1" x14ac:dyDescent="0.35">
      <c r="A16" s="254"/>
      <c r="B16" s="257"/>
      <c r="C16" s="52" t="s">
        <v>180</v>
      </c>
      <c r="D16" s="52" t="s">
        <v>181</v>
      </c>
      <c r="F16" s="60">
        <v>5</v>
      </c>
      <c r="G16" s="61" t="s">
        <v>182</v>
      </c>
      <c r="H16" s="91">
        <v>1</v>
      </c>
      <c r="I16" s="57"/>
    </row>
    <row r="17" spans="1:9" ht="18" customHeight="1" x14ac:dyDescent="0.3">
      <c r="A17" s="258">
        <v>2</v>
      </c>
      <c r="B17" s="259" t="s">
        <v>183</v>
      </c>
      <c r="C17" s="51" t="s">
        <v>184</v>
      </c>
      <c r="D17" s="51" t="s">
        <v>185</v>
      </c>
      <c r="F17" s="60">
        <v>6</v>
      </c>
      <c r="G17" s="61" t="s">
        <v>186</v>
      </c>
      <c r="H17" s="91"/>
      <c r="I17" s="57"/>
    </row>
    <row r="18" spans="1:9" ht="30.75" customHeight="1" x14ac:dyDescent="0.3">
      <c r="A18" s="253"/>
      <c r="B18" s="260"/>
      <c r="C18" s="51" t="s">
        <v>187</v>
      </c>
      <c r="D18" s="51" t="s">
        <v>188</v>
      </c>
      <c r="F18" s="62">
        <v>7</v>
      </c>
      <c r="G18" s="63" t="s">
        <v>189</v>
      </c>
      <c r="H18" s="92">
        <v>1</v>
      </c>
      <c r="I18" s="64"/>
    </row>
    <row r="19" spans="1:9" ht="24.75" customHeight="1" x14ac:dyDescent="0.3">
      <c r="A19" s="253"/>
      <c r="B19" s="260"/>
      <c r="C19" s="51" t="s">
        <v>190</v>
      </c>
      <c r="D19" s="51" t="s">
        <v>191</v>
      </c>
      <c r="F19" s="60">
        <v>8</v>
      </c>
      <c r="G19" s="129" t="s">
        <v>192</v>
      </c>
      <c r="H19" s="60">
        <v>1</v>
      </c>
      <c r="I19" s="60"/>
    </row>
    <row r="20" spans="1:9" ht="42" customHeight="1" x14ac:dyDescent="0.3">
      <c r="A20" s="253"/>
      <c r="B20" s="260"/>
      <c r="C20" s="51" t="s">
        <v>193</v>
      </c>
      <c r="D20" s="51" t="s">
        <v>194</v>
      </c>
      <c r="F20" s="60">
        <v>9</v>
      </c>
      <c r="G20" s="61" t="s">
        <v>195</v>
      </c>
      <c r="H20" s="60"/>
      <c r="I20" s="60"/>
    </row>
    <row r="21" spans="1:9" ht="18" customHeight="1" x14ac:dyDescent="0.3">
      <c r="A21" s="253"/>
      <c r="B21" s="260"/>
      <c r="C21" s="51" t="s">
        <v>196</v>
      </c>
      <c r="D21" s="51" t="s">
        <v>197</v>
      </c>
      <c r="F21" s="60">
        <v>10</v>
      </c>
      <c r="G21" s="61" t="s">
        <v>198</v>
      </c>
      <c r="H21" s="60">
        <v>1</v>
      </c>
      <c r="I21" s="60"/>
    </row>
    <row r="22" spans="1:9" ht="18" customHeight="1" thickBot="1" x14ac:dyDescent="0.35">
      <c r="A22" s="254"/>
      <c r="B22" s="261"/>
      <c r="C22" s="52" t="s">
        <v>180</v>
      </c>
      <c r="D22" s="52" t="s">
        <v>199</v>
      </c>
      <c r="F22" s="60">
        <v>11</v>
      </c>
      <c r="G22" s="61" t="s">
        <v>200</v>
      </c>
      <c r="H22" s="60">
        <v>1</v>
      </c>
      <c r="I22" s="60"/>
    </row>
    <row r="23" spans="1:9" ht="18" customHeight="1" x14ac:dyDescent="0.3">
      <c r="A23" s="258">
        <v>3</v>
      </c>
      <c r="B23" s="263" t="s">
        <v>201</v>
      </c>
      <c r="C23" s="53" t="s">
        <v>202</v>
      </c>
      <c r="D23" s="53" t="s">
        <v>203</v>
      </c>
      <c r="F23" s="60">
        <v>12</v>
      </c>
      <c r="G23" s="61" t="s">
        <v>204</v>
      </c>
      <c r="H23" s="60">
        <v>1</v>
      </c>
      <c r="I23" s="60"/>
    </row>
    <row r="24" spans="1:9" ht="36" customHeight="1" x14ac:dyDescent="0.3">
      <c r="A24" s="253"/>
      <c r="B24" s="264"/>
      <c r="C24" s="51" t="s">
        <v>205</v>
      </c>
      <c r="D24" s="51" t="s">
        <v>206</v>
      </c>
      <c r="F24" s="60">
        <v>13</v>
      </c>
      <c r="G24" s="61" t="s">
        <v>207</v>
      </c>
      <c r="H24" s="60">
        <v>1</v>
      </c>
      <c r="I24" s="60"/>
    </row>
    <row r="25" spans="1:9" ht="26.25" customHeight="1" x14ac:dyDescent="0.3">
      <c r="A25" s="253"/>
      <c r="B25" s="264"/>
      <c r="C25" s="51" t="s">
        <v>208</v>
      </c>
      <c r="D25" s="51" t="s">
        <v>209</v>
      </c>
      <c r="F25" s="60">
        <v>14</v>
      </c>
      <c r="G25" s="61" t="s">
        <v>210</v>
      </c>
      <c r="H25" s="60">
        <v>1</v>
      </c>
      <c r="I25" s="60"/>
    </row>
    <row r="26" spans="1:9" ht="25.5" customHeight="1" x14ac:dyDescent="0.3">
      <c r="A26" s="253"/>
      <c r="B26" s="264"/>
      <c r="C26" s="51" t="s">
        <v>211</v>
      </c>
      <c r="D26" s="51" t="s">
        <v>212</v>
      </c>
      <c r="F26" s="60">
        <v>15</v>
      </c>
      <c r="G26" s="61" t="s">
        <v>213</v>
      </c>
      <c r="H26" s="60"/>
      <c r="I26" s="60"/>
    </row>
    <row r="27" spans="1:9" ht="28.5" customHeight="1" x14ac:dyDescent="0.3">
      <c r="A27" s="253"/>
      <c r="B27" s="264"/>
      <c r="C27" s="51" t="s">
        <v>214</v>
      </c>
      <c r="D27" s="51" t="s">
        <v>215</v>
      </c>
      <c r="F27" s="60">
        <v>16</v>
      </c>
      <c r="G27" s="61" t="s">
        <v>216</v>
      </c>
      <c r="H27" s="60"/>
      <c r="I27" s="60"/>
    </row>
    <row r="28" spans="1:9" ht="24.75" customHeight="1" x14ac:dyDescent="0.3">
      <c r="A28" s="253"/>
      <c r="B28" s="264"/>
      <c r="C28" s="51" t="s">
        <v>217</v>
      </c>
      <c r="D28" s="51" t="s">
        <v>218</v>
      </c>
      <c r="F28" s="60">
        <v>17</v>
      </c>
      <c r="G28" s="61" t="s">
        <v>219</v>
      </c>
      <c r="H28" s="60"/>
      <c r="I28" s="60"/>
    </row>
    <row r="29" spans="1:9" ht="27.75" customHeight="1" x14ac:dyDescent="0.3">
      <c r="A29" s="253"/>
      <c r="B29" s="264"/>
      <c r="C29" s="54"/>
      <c r="D29" s="51" t="s">
        <v>220</v>
      </c>
      <c r="F29" s="60">
        <v>18</v>
      </c>
      <c r="G29" s="61" t="s">
        <v>221</v>
      </c>
      <c r="H29" s="60"/>
      <c r="I29" s="60"/>
    </row>
    <row r="30" spans="1:9" ht="24.75" customHeight="1" x14ac:dyDescent="0.3">
      <c r="A30" s="253"/>
      <c r="B30" s="264"/>
      <c r="C30" s="54"/>
      <c r="D30" s="51" t="s">
        <v>222</v>
      </c>
      <c r="F30" s="60">
        <v>19</v>
      </c>
      <c r="G30" s="61" t="s">
        <v>223</v>
      </c>
      <c r="H30" s="60"/>
      <c r="I30" s="60"/>
    </row>
    <row r="31" spans="1:9" ht="31.5" customHeight="1" thickBot="1" x14ac:dyDescent="0.35">
      <c r="A31" s="262"/>
      <c r="B31" s="265"/>
      <c r="C31" s="55"/>
      <c r="D31" s="52" t="s">
        <v>224</v>
      </c>
      <c r="F31" s="65" t="s">
        <v>225</v>
      </c>
      <c r="G31" s="65"/>
      <c r="H31" s="65">
        <f>SUM(H12:H30)</f>
        <v>12</v>
      </c>
      <c r="I31" s="65"/>
    </row>
    <row r="32" spans="1:9" x14ac:dyDescent="0.3">
      <c r="A32" s="252">
        <v>4</v>
      </c>
      <c r="B32" s="270" t="s">
        <v>226</v>
      </c>
      <c r="C32" s="51" t="s">
        <v>227</v>
      </c>
      <c r="D32" s="51" t="s">
        <v>228</v>
      </c>
      <c r="F32" s="266" t="s">
        <v>229</v>
      </c>
      <c r="G32" s="266"/>
      <c r="H32" s="266"/>
      <c r="I32" s="267"/>
    </row>
    <row r="33" spans="1:7" ht="26.4" x14ac:dyDescent="0.3">
      <c r="A33" s="253"/>
      <c r="B33" s="271"/>
      <c r="C33" s="51" t="s">
        <v>230</v>
      </c>
      <c r="D33" s="51" t="s">
        <v>231</v>
      </c>
    </row>
    <row r="34" spans="1:7" ht="29.25" customHeight="1" x14ac:dyDescent="0.3">
      <c r="A34" s="253"/>
      <c r="B34" s="271"/>
      <c r="C34" s="51" t="s">
        <v>232</v>
      </c>
      <c r="D34" s="51" t="s">
        <v>233</v>
      </c>
    </row>
    <row r="35" spans="1:7" ht="24.75" customHeight="1" x14ac:dyDescent="0.3">
      <c r="A35" s="253"/>
      <c r="B35" s="271"/>
      <c r="C35" s="51" t="s">
        <v>234</v>
      </c>
      <c r="D35" s="51" t="s">
        <v>235</v>
      </c>
      <c r="F35" t="s">
        <v>236</v>
      </c>
    </row>
    <row r="36" spans="1:7" ht="37.5" customHeight="1" x14ac:dyDescent="0.3">
      <c r="A36" s="253"/>
      <c r="B36" s="271"/>
      <c r="C36" s="51" t="s">
        <v>237</v>
      </c>
      <c r="D36" s="51" t="s">
        <v>238</v>
      </c>
      <c r="F36" t="s">
        <v>239</v>
      </c>
    </row>
    <row r="37" spans="1:7" ht="26.4" x14ac:dyDescent="0.3">
      <c r="A37" s="253"/>
      <c r="B37" s="271"/>
      <c r="C37" s="51" t="s">
        <v>240</v>
      </c>
      <c r="D37" s="51" t="s">
        <v>241</v>
      </c>
      <c r="F37" t="s">
        <v>242</v>
      </c>
    </row>
    <row r="38" spans="1:7" ht="27" thickBot="1" x14ac:dyDescent="0.35">
      <c r="A38" s="253"/>
      <c r="B38" s="271"/>
      <c r="C38" s="54"/>
      <c r="D38" s="51" t="s">
        <v>243</v>
      </c>
    </row>
    <row r="39" spans="1:7" ht="27" thickBot="1" x14ac:dyDescent="0.35">
      <c r="A39" s="262"/>
      <c r="B39" s="272"/>
      <c r="C39" s="55"/>
      <c r="D39" s="52" t="s">
        <v>244</v>
      </c>
      <c r="F39" s="66" t="s">
        <v>201</v>
      </c>
      <c r="G39" s="71" t="s">
        <v>245</v>
      </c>
    </row>
    <row r="40" spans="1:7" ht="27" thickBot="1" x14ac:dyDescent="0.35">
      <c r="A40" s="246">
        <v>5</v>
      </c>
      <c r="B40" s="249" t="s">
        <v>246</v>
      </c>
      <c r="C40" s="53" t="s">
        <v>247</v>
      </c>
      <c r="D40" s="53" t="s">
        <v>248</v>
      </c>
      <c r="F40" s="67" t="s">
        <v>226</v>
      </c>
      <c r="G40" s="72" t="s">
        <v>249</v>
      </c>
    </row>
    <row r="41" spans="1:7" ht="27" thickBot="1" x14ac:dyDescent="0.35">
      <c r="A41" s="247"/>
      <c r="B41" s="250"/>
      <c r="C41" s="51" t="s">
        <v>250</v>
      </c>
      <c r="D41" s="51" t="s">
        <v>251</v>
      </c>
      <c r="F41" s="70" t="s">
        <v>246</v>
      </c>
      <c r="G41" s="71" t="s">
        <v>252</v>
      </c>
    </row>
    <row r="42" spans="1:7" ht="26.4" x14ac:dyDescent="0.3">
      <c r="A42" s="247"/>
      <c r="B42" s="250"/>
      <c r="C42" s="51" t="s">
        <v>253</v>
      </c>
      <c r="D42" s="51" t="s">
        <v>231</v>
      </c>
      <c r="F42" s="68"/>
    </row>
    <row r="43" spans="1:7" ht="39.6" x14ac:dyDescent="0.3">
      <c r="A43" s="247"/>
      <c r="B43" s="250"/>
      <c r="C43" s="51" t="s">
        <v>254</v>
      </c>
      <c r="D43" s="51" t="s">
        <v>255</v>
      </c>
      <c r="F43" s="68"/>
    </row>
    <row r="44" spans="1:7" ht="26.4" x14ac:dyDescent="0.3">
      <c r="A44" s="247"/>
      <c r="B44" s="250"/>
      <c r="C44" s="51" t="s">
        <v>256</v>
      </c>
      <c r="D44" s="51" t="s">
        <v>257</v>
      </c>
      <c r="F44" s="68"/>
    </row>
    <row r="45" spans="1:7" ht="26.4" x14ac:dyDescent="0.3">
      <c r="A45" s="247"/>
      <c r="B45" s="250"/>
      <c r="C45" s="51" t="s">
        <v>258</v>
      </c>
      <c r="D45" s="51" t="s">
        <v>259</v>
      </c>
      <c r="F45" s="68"/>
    </row>
    <row r="46" spans="1:7" ht="26.4" x14ac:dyDescent="0.3">
      <c r="A46" s="247"/>
      <c r="B46" s="250"/>
      <c r="C46" s="54"/>
      <c r="D46" s="51" t="s">
        <v>260</v>
      </c>
      <c r="F46" s="68"/>
    </row>
    <row r="47" spans="1:7" ht="27" thickBot="1" x14ac:dyDescent="0.35">
      <c r="A47" s="248"/>
      <c r="B47" s="251"/>
      <c r="C47" s="55"/>
      <c r="D47" s="52" t="s">
        <v>261</v>
      </c>
      <c r="F47" s="68"/>
    </row>
    <row r="48" spans="1:7" x14ac:dyDescent="0.3">
      <c r="F48" s="69"/>
    </row>
  </sheetData>
  <mergeCells count="13">
    <mergeCell ref="F32:I32"/>
    <mergeCell ref="H10:I10"/>
    <mergeCell ref="F10:G10"/>
    <mergeCell ref="A32:A39"/>
    <mergeCell ref="B32:B39"/>
    <mergeCell ref="A40:A47"/>
    <mergeCell ref="B40:B47"/>
    <mergeCell ref="A11:A16"/>
    <mergeCell ref="B11:B16"/>
    <mergeCell ref="A17:A22"/>
    <mergeCell ref="B17:B22"/>
    <mergeCell ref="A23:A31"/>
    <mergeCell ref="B23:B3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
  <sheetViews>
    <sheetView workbookViewId="0">
      <selection activeCell="C4" sqref="C4"/>
    </sheetView>
  </sheetViews>
  <sheetFormatPr baseColWidth="10" defaultColWidth="10.88671875" defaultRowHeight="14.4" x14ac:dyDescent="0.3"/>
  <cols>
    <col min="1" max="1" width="28.88671875" customWidth="1"/>
    <col min="2" max="2" width="61.88671875" customWidth="1"/>
    <col min="3" max="3" width="29.44140625" customWidth="1"/>
  </cols>
  <sheetData>
    <row r="2" spans="1:3" x14ac:dyDescent="0.3">
      <c r="A2" s="273" t="s">
        <v>262</v>
      </c>
      <c r="B2" s="273"/>
      <c r="C2" s="73" t="s">
        <v>263</v>
      </c>
    </row>
    <row r="3" spans="1:3" ht="59.25" customHeight="1" x14ac:dyDescent="0.3">
      <c r="A3" s="73" t="s">
        <v>264</v>
      </c>
      <c r="B3" s="74" t="s">
        <v>265</v>
      </c>
      <c r="C3" s="74" t="s">
        <v>266</v>
      </c>
    </row>
    <row r="4" spans="1:3" ht="55.8" x14ac:dyDescent="0.3">
      <c r="A4" s="73" t="s">
        <v>267</v>
      </c>
      <c r="B4" s="74" t="s">
        <v>268</v>
      </c>
      <c r="C4" s="74" t="s">
        <v>269</v>
      </c>
    </row>
  </sheetData>
  <mergeCells count="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5"/>
  <sheetViews>
    <sheetView workbookViewId="0">
      <selection activeCell="B10" sqref="B10"/>
    </sheetView>
  </sheetViews>
  <sheetFormatPr baseColWidth="10" defaultColWidth="10.88671875" defaultRowHeight="14.4" x14ac:dyDescent="0.3"/>
  <cols>
    <col min="1" max="1" width="28.88671875" customWidth="1"/>
    <col min="2" max="2" width="61.88671875" customWidth="1"/>
  </cols>
  <sheetData>
    <row r="2" spans="1:2" x14ac:dyDescent="0.3">
      <c r="A2" s="273" t="s">
        <v>270</v>
      </c>
      <c r="B2" s="273"/>
    </row>
    <row r="3" spans="1:2" ht="45.75" customHeight="1" x14ac:dyDescent="0.3">
      <c r="A3" s="73" t="s">
        <v>271</v>
      </c>
      <c r="B3" s="84" t="s">
        <v>272</v>
      </c>
    </row>
    <row r="4" spans="1:2" ht="41.4" x14ac:dyDescent="0.3">
      <c r="A4" s="85" t="s">
        <v>273</v>
      </c>
      <c r="B4" s="84" t="s">
        <v>274</v>
      </c>
    </row>
    <row r="5" spans="1:2" ht="27.6" x14ac:dyDescent="0.3">
      <c r="A5" s="73" t="s">
        <v>275</v>
      </c>
      <c r="B5" s="84" t="s">
        <v>276</v>
      </c>
    </row>
    <row r="6" spans="1:2" ht="41.4" x14ac:dyDescent="0.3">
      <c r="A6" s="73" t="s">
        <v>277</v>
      </c>
      <c r="B6" s="84" t="s">
        <v>278</v>
      </c>
    </row>
    <row r="15" spans="1:2" x14ac:dyDescent="0.3">
      <c r="B15" s="111"/>
    </row>
  </sheetData>
  <mergeCells count="1">
    <mergeCell ref="A2:B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4"/>
  <sheetViews>
    <sheetView topLeftCell="A16" zoomScale="145" zoomScaleNormal="145" workbookViewId="0">
      <selection activeCell="E86" sqref="E86"/>
    </sheetView>
  </sheetViews>
  <sheetFormatPr baseColWidth="10" defaultColWidth="10.88671875" defaultRowHeight="14.4" x14ac:dyDescent="0.3"/>
  <cols>
    <col min="1" max="1" width="19.88671875" customWidth="1"/>
    <col min="2" max="2" width="54.6640625" customWidth="1"/>
    <col min="3" max="3" width="22.44140625" customWidth="1"/>
    <col min="4" max="4" width="13.88671875" customWidth="1"/>
    <col min="5" max="5" width="12.44140625" style="56" customWidth="1"/>
  </cols>
  <sheetData>
    <row r="1" spans="1:6" x14ac:dyDescent="0.3">
      <c r="A1" s="95" t="s">
        <v>279</v>
      </c>
      <c r="B1" s="95" t="str">
        <f>'MAPA DE RIESGOS'!D8</f>
        <v>Posibilidad de afectación económica, debido al registro de un mayor o menor valor en el hecho economico de servicios públicos.</v>
      </c>
      <c r="C1" s="95"/>
      <c r="D1" s="95"/>
      <c r="E1" s="95"/>
      <c r="F1" s="95"/>
    </row>
    <row r="2" spans="1:6" x14ac:dyDescent="0.3">
      <c r="A2" s="75" t="s">
        <v>280</v>
      </c>
      <c r="B2" s="76" t="str">
        <f>'MAPA DE RIESGOS'!P8</f>
        <v>Falta de control por parte de las areas involucradas al momento de dar tramite a los distintos hechos economicos que maneja el proceso financiero de la ETITC.</v>
      </c>
    </row>
    <row r="3" spans="1:6" x14ac:dyDescent="0.3">
      <c r="A3" s="75" t="s">
        <v>281</v>
      </c>
      <c r="B3" s="76" t="str">
        <f>'MAPA DE RIESGOS'!T8</f>
        <v>Actualizar la matriz de acuerdo al orden de llegada de los recibos de servicio público
Controlar si todos los recibos llegan a su debido tiempo</v>
      </c>
    </row>
    <row r="4" spans="1:6" ht="15" thickBot="1" x14ac:dyDescent="0.35"/>
    <row r="5" spans="1:6" ht="53.25" customHeight="1" thickBot="1" x14ac:dyDescent="0.35">
      <c r="A5" s="79" t="s">
        <v>282</v>
      </c>
      <c r="B5" s="41" t="s">
        <v>283</v>
      </c>
      <c r="C5" s="80" t="s">
        <v>284</v>
      </c>
      <c r="D5" s="41" t="s">
        <v>285</v>
      </c>
      <c r="E5" s="81" t="s">
        <v>286</v>
      </c>
    </row>
    <row r="6" spans="1:6" x14ac:dyDescent="0.3">
      <c r="A6" s="276" t="s">
        <v>287</v>
      </c>
      <c r="B6" s="277" t="s">
        <v>288</v>
      </c>
      <c r="C6" s="130" t="s">
        <v>289</v>
      </c>
      <c r="D6" s="78">
        <v>15</v>
      </c>
      <c r="E6" s="90">
        <v>14</v>
      </c>
    </row>
    <row r="7" spans="1:6" ht="21.75" customHeight="1" x14ac:dyDescent="0.3">
      <c r="A7" s="274"/>
      <c r="B7" s="275"/>
      <c r="C7" s="129" t="s">
        <v>290</v>
      </c>
      <c r="D7" s="77">
        <v>0</v>
      </c>
      <c r="E7" s="91"/>
    </row>
    <row r="8" spans="1:6" x14ac:dyDescent="0.3">
      <c r="A8" s="274"/>
      <c r="B8" s="275" t="s">
        <v>291</v>
      </c>
      <c r="C8" s="129" t="s">
        <v>292</v>
      </c>
      <c r="D8" s="77">
        <v>15</v>
      </c>
      <c r="E8" s="91">
        <v>13</v>
      </c>
    </row>
    <row r="9" spans="1:6" ht="25.5" customHeight="1" x14ac:dyDescent="0.3">
      <c r="A9" s="274"/>
      <c r="B9" s="275"/>
      <c r="C9" s="129" t="s">
        <v>293</v>
      </c>
      <c r="D9" s="77">
        <v>0</v>
      </c>
      <c r="E9" s="91"/>
    </row>
    <row r="10" spans="1:6" ht="22.5" customHeight="1" x14ac:dyDescent="0.3">
      <c r="A10" s="274" t="s">
        <v>294</v>
      </c>
      <c r="B10" s="275" t="s">
        <v>295</v>
      </c>
      <c r="C10" s="129" t="s">
        <v>296</v>
      </c>
      <c r="D10" s="77">
        <v>15</v>
      </c>
      <c r="E10" s="91">
        <v>12</v>
      </c>
    </row>
    <row r="11" spans="1:6" x14ac:dyDescent="0.3">
      <c r="A11" s="274"/>
      <c r="B11" s="275"/>
      <c r="C11" s="129" t="s">
        <v>297</v>
      </c>
      <c r="D11" s="77">
        <v>0</v>
      </c>
      <c r="E11" s="91"/>
    </row>
    <row r="12" spans="1:6" ht="22.5" customHeight="1" x14ac:dyDescent="0.3">
      <c r="A12" s="274" t="s">
        <v>298</v>
      </c>
      <c r="B12" s="275" t="s">
        <v>299</v>
      </c>
      <c r="C12" s="129" t="s">
        <v>300</v>
      </c>
      <c r="D12" s="77">
        <v>15</v>
      </c>
      <c r="E12" s="91">
        <v>15</v>
      </c>
    </row>
    <row r="13" spans="1:6" ht="30" customHeight="1" x14ac:dyDescent="0.3">
      <c r="A13" s="274"/>
      <c r="B13" s="275"/>
      <c r="C13" s="129" t="s">
        <v>301</v>
      </c>
      <c r="D13" s="77">
        <v>0</v>
      </c>
      <c r="E13" s="91"/>
    </row>
    <row r="14" spans="1:6" ht="25.5" customHeight="1" x14ac:dyDescent="0.3">
      <c r="A14" s="274" t="s">
        <v>302</v>
      </c>
      <c r="B14" s="275" t="s">
        <v>303</v>
      </c>
      <c r="C14" s="129" t="s">
        <v>304</v>
      </c>
      <c r="D14" s="77">
        <v>15</v>
      </c>
      <c r="E14" s="91">
        <v>15</v>
      </c>
    </row>
    <row r="15" spans="1:6" ht="25.5" customHeight="1" x14ac:dyDescent="0.3">
      <c r="A15" s="274"/>
      <c r="B15" s="275"/>
      <c r="C15" s="129" t="s">
        <v>305</v>
      </c>
      <c r="D15" s="77">
        <v>0</v>
      </c>
      <c r="E15" s="91"/>
    </row>
    <row r="16" spans="1:6" ht="26.4" x14ac:dyDescent="0.3">
      <c r="A16" s="274" t="s">
        <v>306</v>
      </c>
      <c r="B16" s="275" t="s">
        <v>307</v>
      </c>
      <c r="C16" s="129" t="s">
        <v>308</v>
      </c>
      <c r="D16" s="77">
        <v>15</v>
      </c>
      <c r="E16" s="91">
        <v>15</v>
      </c>
    </row>
    <row r="17" spans="1:6" ht="26.4" x14ac:dyDescent="0.3">
      <c r="A17" s="274"/>
      <c r="B17" s="275"/>
      <c r="C17" s="129" t="s">
        <v>309</v>
      </c>
      <c r="D17" s="77">
        <v>0</v>
      </c>
      <c r="E17" s="91"/>
    </row>
    <row r="18" spans="1:6" ht="63.75" customHeight="1" x14ac:dyDescent="0.3">
      <c r="A18" s="274" t="s">
        <v>310</v>
      </c>
      <c r="B18" s="275" t="s">
        <v>311</v>
      </c>
      <c r="C18" s="129" t="s">
        <v>312</v>
      </c>
      <c r="D18" s="77">
        <v>10</v>
      </c>
      <c r="E18" s="91">
        <v>9</v>
      </c>
    </row>
    <row r="19" spans="1:6" ht="63.75" customHeight="1" x14ac:dyDescent="0.3">
      <c r="A19" s="274"/>
      <c r="B19" s="275"/>
      <c r="C19" s="129" t="s">
        <v>313</v>
      </c>
      <c r="D19" s="77">
        <v>5</v>
      </c>
      <c r="E19" s="91"/>
    </row>
    <row r="20" spans="1:6" ht="15.75" customHeight="1" thickBot="1" x14ac:dyDescent="0.35">
      <c r="A20" s="274"/>
      <c r="B20" s="275"/>
      <c r="C20" s="129" t="s">
        <v>314</v>
      </c>
      <c r="D20" s="82">
        <v>0</v>
      </c>
      <c r="E20" s="92"/>
    </row>
    <row r="21" spans="1:6" ht="15" thickBot="1" x14ac:dyDescent="0.35">
      <c r="D21" s="83" t="s">
        <v>315</v>
      </c>
      <c r="E21" s="93">
        <f>SUM(E6:E20)</f>
        <v>93</v>
      </c>
    </row>
    <row r="22" spans="1:6" ht="40.200000000000003" thickBot="1" x14ac:dyDescent="0.35">
      <c r="A22" s="87" t="s">
        <v>316</v>
      </c>
      <c r="B22" s="131" t="s">
        <v>317</v>
      </c>
      <c r="D22" s="86"/>
      <c r="E22" s="94"/>
    </row>
    <row r="23" spans="1:6" ht="15" thickBot="1" x14ac:dyDescent="0.35">
      <c r="A23" s="88" t="s">
        <v>54</v>
      </c>
      <c r="B23" s="89" t="s">
        <v>318</v>
      </c>
      <c r="D23" s="86"/>
      <c r="E23" s="94"/>
    </row>
    <row r="24" spans="1:6" ht="15" thickBot="1" x14ac:dyDescent="0.35">
      <c r="A24" s="88" t="s">
        <v>50</v>
      </c>
      <c r="B24" s="89" t="s">
        <v>319</v>
      </c>
      <c r="D24" s="86"/>
      <c r="E24" s="94"/>
    </row>
    <row r="25" spans="1:6" ht="15" thickBot="1" x14ac:dyDescent="0.35">
      <c r="A25" s="88" t="s">
        <v>66</v>
      </c>
      <c r="B25" s="89" t="s">
        <v>320</v>
      </c>
      <c r="D25" s="86"/>
      <c r="E25" s="94"/>
    </row>
    <row r="27" spans="1:6" x14ac:dyDescent="0.3">
      <c r="A27" s="95" t="s">
        <v>321</v>
      </c>
      <c r="B27" s="95" t="str">
        <f>'MAPA DE RIESGOS'!D10</f>
        <v>Posibilidad de afectar la confidencialidad, integridad y disponibilidad de la información.</v>
      </c>
      <c r="C27" s="95"/>
      <c r="D27" s="95"/>
      <c r="E27" s="95"/>
      <c r="F27" s="95"/>
    </row>
    <row r="28" spans="1:6" x14ac:dyDescent="0.3">
      <c r="A28" s="75" t="s">
        <v>322</v>
      </c>
      <c r="B28" s="76" t="str">
        <f>'MAPA DE RIESGOS'!P10</f>
        <v>Ausencia de sincronización de la información en el OneDrive Institucional.</v>
      </c>
    </row>
    <row r="29" spans="1:6" x14ac:dyDescent="0.3">
      <c r="A29" s="75" t="s">
        <v>281</v>
      </c>
      <c r="B29" s="76" t="str">
        <f>'MAPA DE RIESGOS'!T10</f>
        <v>Mantener la información institucional en el onedrive de acuerdo a los lineamientos definidos por el área de seguridad de la información.</v>
      </c>
    </row>
    <row r="30" spans="1:6" ht="15" thickBot="1" x14ac:dyDescent="0.35"/>
    <row r="31" spans="1:6" ht="53.25" customHeight="1" thickBot="1" x14ac:dyDescent="0.35">
      <c r="A31" s="79" t="s">
        <v>282</v>
      </c>
      <c r="B31" s="41" t="s">
        <v>283</v>
      </c>
      <c r="C31" s="80" t="s">
        <v>284</v>
      </c>
      <c r="D31" s="41" t="s">
        <v>285</v>
      </c>
      <c r="E31" s="81" t="s">
        <v>286</v>
      </c>
    </row>
    <row r="32" spans="1:6" x14ac:dyDescent="0.3">
      <c r="A32" s="276" t="s">
        <v>287</v>
      </c>
      <c r="B32" s="277" t="s">
        <v>288</v>
      </c>
      <c r="C32" s="130" t="s">
        <v>289</v>
      </c>
      <c r="D32" s="78">
        <v>15</v>
      </c>
      <c r="E32" s="90">
        <v>15</v>
      </c>
    </row>
    <row r="33" spans="1:5" ht="21.75" customHeight="1" x14ac:dyDescent="0.3">
      <c r="A33" s="274"/>
      <c r="B33" s="275"/>
      <c r="C33" s="129" t="s">
        <v>290</v>
      </c>
      <c r="D33" s="77">
        <v>0</v>
      </c>
      <c r="E33" s="91"/>
    </row>
    <row r="34" spans="1:5" ht="15" customHeight="1" x14ac:dyDescent="0.3">
      <c r="A34" s="274"/>
      <c r="B34" s="275" t="s">
        <v>291</v>
      </c>
      <c r="C34" s="129" t="s">
        <v>292</v>
      </c>
      <c r="D34" s="77">
        <v>15</v>
      </c>
      <c r="E34" s="91">
        <v>15</v>
      </c>
    </row>
    <row r="35" spans="1:5" ht="25.5" customHeight="1" x14ac:dyDescent="0.3">
      <c r="A35" s="274"/>
      <c r="B35" s="275"/>
      <c r="C35" s="129" t="s">
        <v>293</v>
      </c>
      <c r="D35" s="77">
        <v>0</v>
      </c>
      <c r="E35" s="91"/>
    </row>
    <row r="36" spans="1:5" ht="22.5" customHeight="1" x14ac:dyDescent="0.3">
      <c r="A36" s="274" t="s">
        <v>294</v>
      </c>
      <c r="B36" s="275" t="s">
        <v>295</v>
      </c>
      <c r="C36" s="129" t="s">
        <v>296</v>
      </c>
      <c r="D36" s="77">
        <v>15</v>
      </c>
      <c r="E36" s="91">
        <v>15</v>
      </c>
    </row>
    <row r="37" spans="1:5" x14ac:dyDescent="0.3">
      <c r="A37" s="274"/>
      <c r="B37" s="275"/>
      <c r="C37" s="129" t="s">
        <v>297</v>
      </c>
      <c r="D37" s="77">
        <v>0</v>
      </c>
      <c r="E37" s="91"/>
    </row>
    <row r="38" spans="1:5" ht="22.5" customHeight="1" x14ac:dyDescent="0.3">
      <c r="A38" s="274" t="s">
        <v>298</v>
      </c>
      <c r="B38" s="275" t="s">
        <v>299</v>
      </c>
      <c r="C38" s="129" t="s">
        <v>300</v>
      </c>
      <c r="D38" s="77">
        <v>15</v>
      </c>
      <c r="E38" s="91">
        <v>15</v>
      </c>
    </row>
    <row r="39" spans="1:5" ht="30" customHeight="1" x14ac:dyDescent="0.3">
      <c r="A39" s="274"/>
      <c r="B39" s="275"/>
      <c r="C39" s="129" t="s">
        <v>301</v>
      </c>
      <c r="D39" s="77">
        <v>0</v>
      </c>
      <c r="E39" s="91"/>
    </row>
    <row r="40" spans="1:5" ht="25.5" customHeight="1" x14ac:dyDescent="0.3">
      <c r="A40" s="274" t="s">
        <v>302</v>
      </c>
      <c r="B40" s="275" t="s">
        <v>303</v>
      </c>
      <c r="C40" s="129" t="s">
        <v>304</v>
      </c>
      <c r="D40" s="77">
        <v>15</v>
      </c>
      <c r="E40" s="91">
        <v>15</v>
      </c>
    </row>
    <row r="41" spans="1:5" ht="25.5" customHeight="1" x14ac:dyDescent="0.3">
      <c r="A41" s="274"/>
      <c r="B41" s="275"/>
      <c r="C41" s="129" t="s">
        <v>305</v>
      </c>
      <c r="D41" s="77">
        <v>0</v>
      </c>
      <c r="E41" s="91"/>
    </row>
    <row r="42" spans="1:5" ht="25.5" customHeight="1" x14ac:dyDescent="0.3">
      <c r="A42" s="274" t="s">
        <v>306</v>
      </c>
      <c r="B42" s="275" t="s">
        <v>307</v>
      </c>
      <c r="C42" s="129" t="s">
        <v>308</v>
      </c>
      <c r="D42" s="77">
        <v>15</v>
      </c>
      <c r="E42" s="91">
        <v>15</v>
      </c>
    </row>
    <row r="43" spans="1:5" ht="26.4" x14ac:dyDescent="0.3">
      <c r="A43" s="274"/>
      <c r="B43" s="275"/>
      <c r="C43" s="129" t="s">
        <v>309</v>
      </c>
      <c r="D43" s="77">
        <v>0</v>
      </c>
      <c r="E43" s="91"/>
    </row>
    <row r="44" spans="1:5" ht="63.75" customHeight="1" x14ac:dyDescent="0.3">
      <c r="A44" s="274" t="s">
        <v>310</v>
      </c>
      <c r="B44" s="275" t="s">
        <v>311</v>
      </c>
      <c r="C44" s="129" t="s">
        <v>312</v>
      </c>
      <c r="D44" s="77">
        <v>10</v>
      </c>
      <c r="E44" s="91">
        <v>10</v>
      </c>
    </row>
    <row r="45" spans="1:5" ht="63.75" customHeight="1" x14ac:dyDescent="0.3">
      <c r="A45" s="274"/>
      <c r="B45" s="275"/>
      <c r="C45" s="129" t="s">
        <v>313</v>
      </c>
      <c r="D45" s="77">
        <v>5</v>
      </c>
      <c r="E45" s="91"/>
    </row>
    <row r="46" spans="1:5" ht="15.75" customHeight="1" thickBot="1" x14ac:dyDescent="0.35">
      <c r="A46" s="274"/>
      <c r="B46" s="275"/>
      <c r="C46" s="129" t="s">
        <v>314</v>
      </c>
      <c r="D46" s="82">
        <v>0</v>
      </c>
      <c r="E46" s="92"/>
    </row>
    <row r="47" spans="1:5" ht="15" thickBot="1" x14ac:dyDescent="0.35">
      <c r="D47" s="83" t="s">
        <v>315</v>
      </c>
      <c r="E47" s="93">
        <f>SUM(E32:E46)</f>
        <v>100</v>
      </c>
    </row>
    <row r="48" spans="1:5" ht="40.200000000000003" thickBot="1" x14ac:dyDescent="0.35">
      <c r="A48" s="87" t="s">
        <v>316</v>
      </c>
      <c r="B48" s="131" t="s">
        <v>317</v>
      </c>
      <c r="D48" s="86"/>
      <c r="E48" s="94"/>
    </row>
    <row r="49" spans="1:5" ht="15" thickBot="1" x14ac:dyDescent="0.35">
      <c r="A49" s="88" t="s">
        <v>54</v>
      </c>
      <c r="B49" s="89" t="s">
        <v>318</v>
      </c>
      <c r="D49" s="86"/>
      <c r="E49" s="94"/>
    </row>
    <row r="50" spans="1:5" ht="15" thickBot="1" x14ac:dyDescent="0.35">
      <c r="A50" s="88" t="s">
        <v>50</v>
      </c>
      <c r="B50" s="89" t="s">
        <v>319</v>
      </c>
      <c r="D50" s="86"/>
      <c r="E50" s="94"/>
    </row>
    <row r="51" spans="1:5" ht="15" thickBot="1" x14ac:dyDescent="0.35">
      <c r="A51" s="88" t="s">
        <v>66</v>
      </c>
      <c r="B51" s="89" t="s">
        <v>320</v>
      </c>
      <c r="D51" s="86"/>
      <c r="E51" s="94"/>
    </row>
    <row r="53" spans="1:5" x14ac:dyDescent="0.3">
      <c r="A53" s="95" t="s">
        <v>323</v>
      </c>
      <c r="B53" s="124" t="str">
        <f>'MAPA DE RIESGOS'!C11</f>
        <v>Residuos</v>
      </c>
      <c r="C53" s="95"/>
      <c r="D53" s="95"/>
      <c r="E53" s="95"/>
    </row>
    <row r="54" spans="1:5" x14ac:dyDescent="0.3">
      <c r="A54" s="75" t="s">
        <v>280</v>
      </c>
      <c r="B54" s="125" t="str">
        <f>'MAPA DE RIESGOS'!D11</f>
        <v>Posibilidad de manejar inadecuadamente los residuos</v>
      </c>
    </row>
    <row r="55" spans="1:5" x14ac:dyDescent="0.3">
      <c r="A55" s="75" t="s">
        <v>281</v>
      </c>
      <c r="B55" s="125" t="str">
        <f>'MAPA DE RIESGOS'!T11</f>
        <v>Realizar reinducción o capacitación del procedimiento de manejo de residuos del personal del área financiera</v>
      </c>
    </row>
    <row r="56" spans="1:5" ht="15" thickBot="1" x14ac:dyDescent="0.35"/>
    <row r="57" spans="1:5" ht="66.599999999999994" thickBot="1" x14ac:dyDescent="0.35">
      <c r="A57" s="79" t="s">
        <v>282</v>
      </c>
      <c r="B57" s="41" t="s">
        <v>283</v>
      </c>
      <c r="C57" s="80" t="s">
        <v>284</v>
      </c>
      <c r="D57" s="41" t="s">
        <v>285</v>
      </c>
      <c r="E57" s="81" t="s">
        <v>286</v>
      </c>
    </row>
    <row r="58" spans="1:5" x14ac:dyDescent="0.3">
      <c r="A58" s="276" t="s">
        <v>287</v>
      </c>
      <c r="B58" s="277" t="s">
        <v>288</v>
      </c>
      <c r="C58" s="130" t="s">
        <v>289</v>
      </c>
      <c r="D58" s="78">
        <v>15</v>
      </c>
      <c r="E58" s="90">
        <v>15</v>
      </c>
    </row>
    <row r="59" spans="1:5" x14ac:dyDescent="0.3">
      <c r="A59" s="274"/>
      <c r="B59" s="275"/>
      <c r="C59" s="129" t="s">
        <v>290</v>
      </c>
      <c r="D59" s="77">
        <v>0</v>
      </c>
      <c r="E59" s="91"/>
    </row>
    <row r="60" spans="1:5" x14ac:dyDescent="0.3">
      <c r="A60" s="274"/>
      <c r="B60" s="275" t="s">
        <v>291</v>
      </c>
      <c r="C60" s="129" t="s">
        <v>292</v>
      </c>
      <c r="D60" s="77">
        <v>15</v>
      </c>
      <c r="E60" s="91">
        <v>15</v>
      </c>
    </row>
    <row r="61" spans="1:5" x14ac:dyDescent="0.3">
      <c r="A61" s="274"/>
      <c r="B61" s="275"/>
      <c r="C61" s="129" t="s">
        <v>293</v>
      </c>
      <c r="D61" s="77">
        <v>0</v>
      </c>
      <c r="E61" s="91"/>
    </row>
    <row r="62" spans="1:5" ht="24" customHeight="1" x14ac:dyDescent="0.3">
      <c r="A62" s="274" t="s">
        <v>294</v>
      </c>
      <c r="B62" s="275" t="s">
        <v>295</v>
      </c>
      <c r="C62" s="129" t="s">
        <v>296</v>
      </c>
      <c r="D62" s="77">
        <v>15</v>
      </c>
      <c r="E62" s="91">
        <v>13</v>
      </c>
    </row>
    <row r="63" spans="1:5" x14ac:dyDescent="0.3">
      <c r="A63" s="274"/>
      <c r="B63" s="275"/>
      <c r="C63" s="129" t="s">
        <v>297</v>
      </c>
      <c r="D63" s="77">
        <v>0</v>
      </c>
      <c r="E63" s="91"/>
    </row>
    <row r="64" spans="1:5" ht="24.75" customHeight="1" x14ac:dyDescent="0.3">
      <c r="A64" s="274" t="s">
        <v>298</v>
      </c>
      <c r="B64" s="275" t="s">
        <v>299</v>
      </c>
      <c r="C64" s="129" t="s">
        <v>300</v>
      </c>
      <c r="D64" s="77">
        <v>15</v>
      </c>
      <c r="E64" s="91">
        <v>10</v>
      </c>
    </row>
    <row r="65" spans="1:5" ht="18.75" customHeight="1" x14ac:dyDescent="0.3">
      <c r="A65" s="274"/>
      <c r="B65" s="275"/>
      <c r="C65" s="129" t="s">
        <v>301</v>
      </c>
      <c r="D65" s="77">
        <v>0</v>
      </c>
      <c r="E65" s="91"/>
    </row>
    <row r="66" spans="1:5" x14ac:dyDescent="0.3">
      <c r="A66" s="274" t="s">
        <v>302</v>
      </c>
      <c r="B66" s="275" t="s">
        <v>303</v>
      </c>
      <c r="C66" s="129" t="s">
        <v>304</v>
      </c>
      <c r="D66" s="77">
        <v>15</v>
      </c>
      <c r="E66" s="91">
        <v>13</v>
      </c>
    </row>
    <row r="67" spans="1:5" x14ac:dyDescent="0.3">
      <c r="A67" s="274"/>
      <c r="B67" s="275"/>
      <c r="C67" s="129" t="s">
        <v>305</v>
      </c>
      <c r="D67" s="77">
        <v>0</v>
      </c>
      <c r="E67" s="91"/>
    </row>
    <row r="68" spans="1:5" ht="26.4" x14ac:dyDescent="0.3">
      <c r="A68" s="274" t="s">
        <v>306</v>
      </c>
      <c r="B68" s="275" t="s">
        <v>307</v>
      </c>
      <c r="C68" s="129" t="s">
        <v>308</v>
      </c>
      <c r="D68" s="77">
        <v>15</v>
      </c>
      <c r="E68" s="91">
        <v>13</v>
      </c>
    </row>
    <row r="69" spans="1:5" ht="26.4" x14ac:dyDescent="0.3">
      <c r="A69" s="274"/>
      <c r="B69" s="275"/>
      <c r="C69" s="129" t="s">
        <v>309</v>
      </c>
      <c r="D69" s="77">
        <v>0</v>
      </c>
      <c r="E69" s="91"/>
    </row>
    <row r="70" spans="1:5" x14ac:dyDescent="0.3">
      <c r="A70" s="274" t="s">
        <v>310</v>
      </c>
      <c r="B70" s="275" t="s">
        <v>311</v>
      </c>
      <c r="C70" s="129" t="s">
        <v>312</v>
      </c>
      <c r="D70" s="77">
        <v>10</v>
      </c>
      <c r="E70" s="91">
        <v>9</v>
      </c>
    </row>
    <row r="71" spans="1:5" x14ac:dyDescent="0.3">
      <c r="A71" s="274"/>
      <c r="B71" s="275"/>
      <c r="C71" s="129" t="s">
        <v>313</v>
      </c>
      <c r="D71" s="77">
        <v>5</v>
      </c>
      <c r="E71" s="91"/>
    </row>
    <row r="72" spans="1:5" ht="15" thickBot="1" x14ac:dyDescent="0.35">
      <c r="A72" s="274"/>
      <c r="B72" s="275"/>
      <c r="C72" s="129" t="s">
        <v>314</v>
      </c>
      <c r="D72" s="82">
        <v>0</v>
      </c>
      <c r="E72" s="92"/>
    </row>
    <row r="73" spans="1:5" ht="15" thickBot="1" x14ac:dyDescent="0.35">
      <c r="D73" s="83" t="s">
        <v>315</v>
      </c>
      <c r="E73" s="93">
        <f>SUM(E58:E72)</f>
        <v>88</v>
      </c>
    </row>
    <row r="74" spans="1:5" ht="40.200000000000003" thickBot="1" x14ac:dyDescent="0.35">
      <c r="A74" s="87" t="s">
        <v>316</v>
      </c>
      <c r="B74" s="131" t="s">
        <v>317</v>
      </c>
      <c r="D74" s="86"/>
      <c r="E74" s="94"/>
    </row>
    <row r="75" spans="1:5" ht="15" thickBot="1" x14ac:dyDescent="0.35">
      <c r="A75" s="88" t="s">
        <v>54</v>
      </c>
      <c r="B75" s="89" t="s">
        <v>318</v>
      </c>
      <c r="D75" s="86"/>
      <c r="E75" s="94"/>
    </row>
    <row r="76" spans="1:5" ht="15" thickBot="1" x14ac:dyDescent="0.35">
      <c r="A76" s="88" t="s">
        <v>50</v>
      </c>
      <c r="B76" s="89" t="s">
        <v>319</v>
      </c>
      <c r="D76" s="86"/>
      <c r="E76" s="94"/>
    </row>
    <row r="77" spans="1:5" ht="15" thickBot="1" x14ac:dyDescent="0.35">
      <c r="A77" s="88" t="s">
        <v>66</v>
      </c>
      <c r="B77" s="89" t="s">
        <v>320</v>
      </c>
      <c r="D77" s="86"/>
      <c r="E77" s="94"/>
    </row>
    <row r="80" spans="1:5" x14ac:dyDescent="0.3">
      <c r="A80" s="95" t="s">
        <v>324</v>
      </c>
      <c r="B80" s="124" t="str">
        <f>'MAPA DE RIESGOS'!C12</f>
        <v>Enfermedades Laborales</v>
      </c>
      <c r="C80" s="95"/>
      <c r="D80" s="95"/>
      <c r="E80" s="95"/>
    </row>
    <row r="81" spans="1:5" x14ac:dyDescent="0.3">
      <c r="A81" s="75" t="s">
        <v>280</v>
      </c>
      <c r="B81" s="125" t="str">
        <f>'MAPA DE RIESGOS'!P12</f>
        <v>Inadecuada Higiene Postural
Falta de elementos de trabajo adecuados (silla ergonómica y escritorio)</v>
      </c>
    </row>
    <row r="82" spans="1:5" x14ac:dyDescent="0.3">
      <c r="A82" s="75" t="s">
        <v>281</v>
      </c>
      <c r="B82" s="125" t="s">
        <v>325</v>
      </c>
    </row>
    <row r="83" spans="1:5" ht="15" thickBot="1" x14ac:dyDescent="0.35"/>
    <row r="84" spans="1:5" ht="66.599999999999994" thickBot="1" x14ac:dyDescent="0.35">
      <c r="A84" s="79" t="s">
        <v>282</v>
      </c>
      <c r="B84" s="41" t="s">
        <v>283</v>
      </c>
      <c r="C84" s="80" t="s">
        <v>284</v>
      </c>
      <c r="D84" s="41" t="s">
        <v>285</v>
      </c>
      <c r="E84" s="81" t="s">
        <v>286</v>
      </c>
    </row>
    <row r="85" spans="1:5" x14ac:dyDescent="0.3">
      <c r="A85" s="276" t="s">
        <v>287</v>
      </c>
      <c r="B85" s="277" t="s">
        <v>288</v>
      </c>
      <c r="C85" s="130" t="s">
        <v>289</v>
      </c>
      <c r="D85" s="78">
        <v>15</v>
      </c>
      <c r="E85" s="90">
        <v>13</v>
      </c>
    </row>
    <row r="86" spans="1:5" x14ac:dyDescent="0.3">
      <c r="A86" s="274"/>
      <c r="B86" s="275"/>
      <c r="C86" s="129" t="s">
        <v>290</v>
      </c>
      <c r="D86" s="77">
        <v>0</v>
      </c>
      <c r="E86" s="91"/>
    </row>
    <row r="87" spans="1:5" x14ac:dyDescent="0.3">
      <c r="A87" s="274"/>
      <c r="B87" s="275" t="s">
        <v>291</v>
      </c>
      <c r="C87" s="129" t="s">
        <v>292</v>
      </c>
      <c r="D87" s="77">
        <v>15</v>
      </c>
      <c r="E87" s="91">
        <v>13</v>
      </c>
    </row>
    <row r="88" spans="1:5" x14ac:dyDescent="0.3">
      <c r="A88" s="274"/>
      <c r="B88" s="275"/>
      <c r="C88" s="129" t="s">
        <v>293</v>
      </c>
      <c r="D88" s="77">
        <v>0</v>
      </c>
      <c r="E88" s="91"/>
    </row>
    <row r="89" spans="1:5" ht="16.5" customHeight="1" x14ac:dyDescent="0.3">
      <c r="A89" s="274" t="s">
        <v>294</v>
      </c>
      <c r="B89" s="275" t="s">
        <v>295</v>
      </c>
      <c r="C89" s="129" t="s">
        <v>296</v>
      </c>
      <c r="D89" s="77">
        <v>15</v>
      </c>
      <c r="E89" s="91">
        <v>13</v>
      </c>
    </row>
    <row r="90" spans="1:5" ht="18.75" customHeight="1" x14ac:dyDescent="0.3">
      <c r="A90" s="274"/>
      <c r="B90" s="275"/>
      <c r="C90" s="129" t="s">
        <v>297</v>
      </c>
      <c r="D90" s="77">
        <v>0</v>
      </c>
      <c r="E90" s="91"/>
    </row>
    <row r="91" spans="1:5" x14ac:dyDescent="0.3">
      <c r="A91" s="274" t="s">
        <v>298</v>
      </c>
      <c r="B91" s="275" t="s">
        <v>299</v>
      </c>
      <c r="C91" s="129" t="s">
        <v>300</v>
      </c>
      <c r="D91" s="77">
        <v>15</v>
      </c>
      <c r="E91" s="91">
        <v>13</v>
      </c>
    </row>
    <row r="92" spans="1:5" x14ac:dyDescent="0.3">
      <c r="A92" s="274"/>
      <c r="B92" s="275"/>
      <c r="C92" s="129" t="s">
        <v>301</v>
      </c>
      <c r="D92" s="77">
        <v>0</v>
      </c>
      <c r="E92" s="91"/>
    </row>
    <row r="93" spans="1:5" x14ac:dyDescent="0.3">
      <c r="A93" s="274" t="s">
        <v>302</v>
      </c>
      <c r="B93" s="275" t="s">
        <v>303</v>
      </c>
      <c r="C93" s="129" t="s">
        <v>304</v>
      </c>
      <c r="D93" s="77">
        <v>15</v>
      </c>
      <c r="E93" s="91">
        <v>13</v>
      </c>
    </row>
    <row r="94" spans="1:5" x14ac:dyDescent="0.3">
      <c r="A94" s="274"/>
      <c r="B94" s="275"/>
      <c r="C94" s="129" t="s">
        <v>305</v>
      </c>
      <c r="D94" s="77">
        <v>0</v>
      </c>
      <c r="E94" s="91"/>
    </row>
    <row r="95" spans="1:5" ht="26.4" x14ac:dyDescent="0.3">
      <c r="A95" s="274" t="s">
        <v>306</v>
      </c>
      <c r="B95" s="275" t="s">
        <v>307</v>
      </c>
      <c r="C95" s="129" t="s">
        <v>308</v>
      </c>
      <c r="D95" s="77">
        <v>15</v>
      </c>
      <c r="E95" s="91">
        <v>13</v>
      </c>
    </row>
    <row r="96" spans="1:5" ht="26.4" x14ac:dyDescent="0.3">
      <c r="A96" s="274"/>
      <c r="B96" s="275"/>
      <c r="C96" s="129" t="s">
        <v>309</v>
      </c>
      <c r="D96" s="77">
        <v>0</v>
      </c>
      <c r="E96" s="91"/>
    </row>
    <row r="97" spans="1:5" x14ac:dyDescent="0.3">
      <c r="A97" s="274" t="s">
        <v>310</v>
      </c>
      <c r="B97" s="275" t="s">
        <v>311</v>
      </c>
      <c r="C97" s="129" t="s">
        <v>312</v>
      </c>
      <c r="D97" s="77">
        <v>10</v>
      </c>
      <c r="E97" s="91">
        <v>8</v>
      </c>
    </row>
    <row r="98" spans="1:5" x14ac:dyDescent="0.3">
      <c r="A98" s="274"/>
      <c r="B98" s="275"/>
      <c r="C98" s="129" t="s">
        <v>313</v>
      </c>
      <c r="D98" s="77">
        <v>5</v>
      </c>
      <c r="E98" s="91"/>
    </row>
    <row r="99" spans="1:5" ht="15" thickBot="1" x14ac:dyDescent="0.35">
      <c r="A99" s="274"/>
      <c r="B99" s="275"/>
      <c r="C99" s="129" t="s">
        <v>314</v>
      </c>
      <c r="D99" s="82">
        <v>0</v>
      </c>
      <c r="E99" s="92"/>
    </row>
    <row r="100" spans="1:5" ht="15" thickBot="1" x14ac:dyDescent="0.35">
      <c r="D100" s="83" t="s">
        <v>315</v>
      </c>
      <c r="E100" s="93">
        <f>SUM(E85:E99)</f>
        <v>86</v>
      </c>
    </row>
    <row r="101" spans="1:5" ht="40.200000000000003" thickBot="1" x14ac:dyDescent="0.35">
      <c r="A101" s="87" t="s">
        <v>316</v>
      </c>
      <c r="B101" s="131" t="s">
        <v>317</v>
      </c>
      <c r="D101" s="86"/>
      <c r="E101" s="94"/>
    </row>
    <row r="102" spans="1:5" ht="15" thickBot="1" x14ac:dyDescent="0.35">
      <c r="A102" s="88" t="s">
        <v>54</v>
      </c>
      <c r="B102" s="89" t="s">
        <v>318</v>
      </c>
      <c r="D102" s="86"/>
      <c r="E102" s="94"/>
    </row>
    <row r="103" spans="1:5" ht="15" thickBot="1" x14ac:dyDescent="0.35">
      <c r="A103" s="88" t="s">
        <v>50</v>
      </c>
      <c r="B103" s="89" t="s">
        <v>319</v>
      </c>
      <c r="D103" s="86"/>
      <c r="E103" s="94"/>
    </row>
    <row r="104" spans="1:5" ht="15" thickBot="1" x14ac:dyDescent="0.35">
      <c r="A104" s="88" t="s">
        <v>66</v>
      </c>
      <c r="B104" s="89" t="s">
        <v>320</v>
      </c>
      <c r="D104" s="86"/>
      <c r="E104" s="94"/>
    </row>
  </sheetData>
  <mergeCells count="52">
    <mergeCell ref="A44:A46"/>
    <mergeCell ref="B44:B46"/>
    <mergeCell ref="A42:A43"/>
    <mergeCell ref="B42:B43"/>
    <mergeCell ref="A40:A41"/>
    <mergeCell ref="B40:B41"/>
    <mergeCell ref="A32:A35"/>
    <mergeCell ref="B32:B33"/>
    <mergeCell ref="B34:B35"/>
    <mergeCell ref="B36:B37"/>
    <mergeCell ref="A38:A39"/>
    <mergeCell ref="B38:B39"/>
    <mergeCell ref="A36:A37"/>
    <mergeCell ref="A18:A20"/>
    <mergeCell ref="B18:B20"/>
    <mergeCell ref="A12:A13"/>
    <mergeCell ref="B12:B13"/>
    <mergeCell ref="A14:A15"/>
    <mergeCell ref="B14:B15"/>
    <mergeCell ref="A16:A17"/>
    <mergeCell ref="B16:B17"/>
    <mergeCell ref="A6:A9"/>
    <mergeCell ref="B6:B7"/>
    <mergeCell ref="B8:B9"/>
    <mergeCell ref="A10:A11"/>
    <mergeCell ref="B10:B11"/>
    <mergeCell ref="A85:A88"/>
    <mergeCell ref="B85:B86"/>
    <mergeCell ref="B87:B88"/>
    <mergeCell ref="A89:A90"/>
    <mergeCell ref="B89:B90"/>
    <mergeCell ref="B91:B92"/>
    <mergeCell ref="A93:A94"/>
    <mergeCell ref="B93:B94"/>
    <mergeCell ref="A95:A96"/>
    <mergeCell ref="B95:B96"/>
    <mergeCell ref="A97:A99"/>
    <mergeCell ref="B97:B99"/>
    <mergeCell ref="A58:A61"/>
    <mergeCell ref="B58:B59"/>
    <mergeCell ref="B60:B61"/>
    <mergeCell ref="A62:A63"/>
    <mergeCell ref="B62:B63"/>
    <mergeCell ref="A64:A65"/>
    <mergeCell ref="B64:B65"/>
    <mergeCell ref="A66:A67"/>
    <mergeCell ref="B66:B67"/>
    <mergeCell ref="A68:A69"/>
    <mergeCell ref="B68:B69"/>
    <mergeCell ref="A70:A72"/>
    <mergeCell ref="B70:B72"/>
    <mergeCell ref="A91:A9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6"/>
  <sheetViews>
    <sheetView workbookViewId="0">
      <selection activeCell="B5" sqref="B5"/>
    </sheetView>
  </sheetViews>
  <sheetFormatPr baseColWidth="10" defaultColWidth="10.88671875" defaultRowHeight="14.4" x14ac:dyDescent="0.3"/>
  <cols>
    <col min="1" max="1" width="28.88671875" customWidth="1"/>
    <col min="2" max="2" width="61.88671875" customWidth="1"/>
  </cols>
  <sheetData>
    <row r="2" spans="1:2" ht="15" thickBot="1" x14ac:dyDescent="0.35">
      <c r="A2" s="278" t="s">
        <v>16</v>
      </c>
      <c r="B2" s="278"/>
    </row>
    <row r="3" spans="1:2" ht="39" customHeight="1" thickBot="1" x14ac:dyDescent="0.35">
      <c r="A3" s="101" t="s">
        <v>326</v>
      </c>
      <c r="B3" s="87" t="s">
        <v>327</v>
      </c>
    </row>
    <row r="4" spans="1:2" ht="39" customHeight="1" x14ac:dyDescent="0.3">
      <c r="A4" s="100" t="s">
        <v>54</v>
      </c>
      <c r="B4" s="100" t="s">
        <v>328</v>
      </c>
    </row>
    <row r="5" spans="1:2" ht="39" customHeight="1" x14ac:dyDescent="0.3">
      <c r="A5" s="99" t="s">
        <v>50</v>
      </c>
      <c r="B5" s="99" t="s">
        <v>329</v>
      </c>
    </row>
    <row r="6" spans="1:2" ht="39" customHeight="1" x14ac:dyDescent="0.3">
      <c r="A6" s="99" t="s">
        <v>66</v>
      </c>
      <c r="B6" s="99" t="s">
        <v>330</v>
      </c>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
  <sheetViews>
    <sheetView topLeftCell="A6" workbookViewId="0">
      <selection activeCell="D15" sqref="D15"/>
    </sheetView>
  </sheetViews>
  <sheetFormatPr baseColWidth="10" defaultColWidth="10.88671875" defaultRowHeight="14.4" x14ac:dyDescent="0.3"/>
  <cols>
    <col min="1" max="1" width="28.88671875" customWidth="1"/>
    <col min="2" max="2" width="34.109375" customWidth="1"/>
    <col min="3" max="3" width="37.33203125" customWidth="1"/>
    <col min="4" max="12" width="21.44140625" customWidth="1"/>
  </cols>
  <sheetData>
    <row r="1" spans="1:16" ht="15" thickBot="1" x14ac:dyDescent="0.35">
      <c r="A1" s="279" t="s">
        <v>331</v>
      </c>
      <c r="B1" s="280"/>
      <c r="C1" s="280"/>
      <c r="D1" s="280"/>
      <c r="E1" s="118"/>
      <c r="F1" s="118"/>
      <c r="G1" s="118"/>
      <c r="H1" s="118"/>
      <c r="I1" s="118"/>
      <c r="J1" s="118"/>
      <c r="K1" s="118"/>
      <c r="L1" s="118"/>
    </row>
    <row r="2" spans="1:16" ht="33" customHeight="1" x14ac:dyDescent="0.3">
      <c r="A2" s="283" t="s">
        <v>332</v>
      </c>
      <c r="B2" s="283" t="s">
        <v>333</v>
      </c>
      <c r="C2" s="96" t="s">
        <v>334</v>
      </c>
      <c r="D2" s="283" t="s">
        <v>335</v>
      </c>
      <c r="E2" s="119"/>
      <c r="F2" s="119"/>
      <c r="G2" s="119"/>
      <c r="H2" s="119"/>
      <c r="I2" s="119"/>
      <c r="J2" s="119"/>
      <c r="K2" s="119"/>
      <c r="L2" s="119"/>
    </row>
    <row r="3" spans="1:16" ht="19.5" customHeight="1" thickBot="1" x14ac:dyDescent="0.35">
      <c r="A3" s="284"/>
      <c r="B3" s="284"/>
      <c r="C3" s="97" t="s">
        <v>336</v>
      </c>
      <c r="D3" s="284"/>
      <c r="E3" s="119"/>
      <c r="F3" s="119"/>
      <c r="G3" s="119"/>
      <c r="H3" s="119"/>
      <c r="I3" s="119"/>
      <c r="J3" s="119"/>
      <c r="K3" s="119"/>
      <c r="L3" s="119"/>
    </row>
    <row r="4" spans="1:16" ht="15" customHeight="1" thickBot="1" x14ac:dyDescent="0.35">
      <c r="A4" s="285" t="s">
        <v>337</v>
      </c>
      <c r="B4" s="103" t="s">
        <v>338</v>
      </c>
      <c r="C4" s="103" t="s">
        <v>339</v>
      </c>
      <c r="D4" s="104" t="s">
        <v>340</v>
      </c>
      <c r="E4" s="120"/>
      <c r="F4" s="120"/>
      <c r="G4" s="120"/>
      <c r="H4" s="120"/>
      <c r="I4" s="120"/>
      <c r="J4" s="120"/>
      <c r="K4" s="120"/>
      <c r="L4" s="120"/>
      <c r="M4" t="s">
        <v>83</v>
      </c>
      <c r="N4" t="s">
        <v>54</v>
      </c>
      <c r="O4">
        <v>100</v>
      </c>
      <c r="P4" t="str">
        <f t="shared" ref="P4:P12" si="0">+N4&amp;"
 "&amp;O4</f>
        <v>FUERTE
 100</v>
      </c>
    </row>
    <row r="5" spans="1:16" ht="15" customHeight="1" thickBot="1" x14ac:dyDescent="0.35">
      <c r="A5" s="286"/>
      <c r="B5" s="103" t="s">
        <v>341</v>
      </c>
      <c r="C5" s="103" t="s">
        <v>342</v>
      </c>
      <c r="D5" s="104" t="s">
        <v>343</v>
      </c>
      <c r="E5" s="120"/>
      <c r="F5" s="120"/>
      <c r="G5" s="120"/>
      <c r="H5" s="120"/>
      <c r="I5" s="120"/>
      <c r="J5" s="120"/>
      <c r="K5" s="120"/>
      <c r="L5" s="120"/>
      <c r="M5" t="s">
        <v>91</v>
      </c>
      <c r="N5" t="s">
        <v>50</v>
      </c>
      <c r="O5">
        <v>50</v>
      </c>
      <c r="P5" t="str">
        <f t="shared" si="0"/>
        <v>MODERADO
 50</v>
      </c>
    </row>
    <row r="6" spans="1:16" ht="15" customHeight="1" thickBot="1" x14ac:dyDescent="0.35">
      <c r="A6" s="287"/>
      <c r="B6" s="103" t="s">
        <v>344</v>
      </c>
      <c r="C6" s="103" t="s">
        <v>345</v>
      </c>
      <c r="D6" s="104" t="s">
        <v>343</v>
      </c>
      <c r="E6" s="120"/>
      <c r="F6" s="120"/>
      <c r="G6" s="120"/>
      <c r="H6" s="120"/>
      <c r="I6" s="120"/>
      <c r="J6" s="120"/>
      <c r="K6" s="120"/>
      <c r="L6" s="120"/>
      <c r="M6" t="s">
        <v>98</v>
      </c>
      <c r="N6" t="s">
        <v>66</v>
      </c>
      <c r="O6">
        <v>0</v>
      </c>
      <c r="P6" t="str">
        <f t="shared" si="0"/>
        <v>DÉBIL
 0</v>
      </c>
    </row>
    <row r="7" spans="1:16" ht="15" customHeight="1" thickBot="1" x14ac:dyDescent="0.35">
      <c r="A7" s="285" t="s">
        <v>346</v>
      </c>
      <c r="B7" s="103" t="s">
        <v>347</v>
      </c>
      <c r="C7" s="103" t="s">
        <v>348</v>
      </c>
      <c r="D7" s="104" t="s">
        <v>343</v>
      </c>
      <c r="E7" s="120"/>
      <c r="F7" s="120"/>
      <c r="G7" s="120"/>
      <c r="H7" s="120"/>
      <c r="I7" s="120"/>
      <c r="J7" s="120"/>
      <c r="K7" s="120"/>
      <c r="L7" s="120"/>
      <c r="M7" t="s">
        <v>104</v>
      </c>
      <c r="N7" t="s">
        <v>50</v>
      </c>
      <c r="O7">
        <v>50</v>
      </c>
      <c r="P7" t="str">
        <f t="shared" si="0"/>
        <v>MODERADO
 50</v>
      </c>
    </row>
    <row r="8" spans="1:16" ht="15" customHeight="1" thickBot="1" x14ac:dyDescent="0.35">
      <c r="A8" s="286"/>
      <c r="B8" s="103" t="s">
        <v>341</v>
      </c>
      <c r="C8" s="103" t="s">
        <v>349</v>
      </c>
      <c r="D8" s="104" t="s">
        <v>343</v>
      </c>
      <c r="E8" s="120"/>
      <c r="F8" s="120"/>
      <c r="G8" s="120"/>
      <c r="H8" s="120"/>
      <c r="I8" s="120"/>
      <c r="J8" s="120"/>
      <c r="K8" s="120"/>
      <c r="L8" s="120"/>
      <c r="M8" t="s">
        <v>107</v>
      </c>
      <c r="N8" t="s">
        <v>50</v>
      </c>
      <c r="O8">
        <v>50</v>
      </c>
      <c r="P8" t="str">
        <f t="shared" si="0"/>
        <v>MODERADO
 50</v>
      </c>
    </row>
    <row r="9" spans="1:16" ht="15" customHeight="1" thickBot="1" x14ac:dyDescent="0.35">
      <c r="A9" s="287"/>
      <c r="B9" s="103" t="s">
        <v>344</v>
      </c>
      <c r="C9" s="103" t="s">
        <v>350</v>
      </c>
      <c r="D9" s="104" t="s">
        <v>343</v>
      </c>
      <c r="E9" s="120"/>
      <c r="F9" s="120"/>
      <c r="G9" s="120"/>
      <c r="H9" s="120"/>
      <c r="I9" s="120"/>
      <c r="J9" s="120"/>
      <c r="K9" s="120"/>
      <c r="L9" s="120"/>
      <c r="M9" t="s">
        <v>111</v>
      </c>
      <c r="N9" t="s">
        <v>66</v>
      </c>
      <c r="O9">
        <v>0</v>
      </c>
      <c r="P9" t="str">
        <f t="shared" si="0"/>
        <v>DÉBIL
 0</v>
      </c>
    </row>
    <row r="10" spans="1:16" ht="15" customHeight="1" thickBot="1" x14ac:dyDescent="0.35">
      <c r="A10" s="132"/>
      <c r="B10" s="103" t="s">
        <v>347</v>
      </c>
      <c r="C10" s="103" t="s">
        <v>351</v>
      </c>
      <c r="D10" s="104" t="s">
        <v>343</v>
      </c>
      <c r="E10" s="120"/>
      <c r="F10" s="120"/>
      <c r="G10" s="120"/>
      <c r="H10" s="120"/>
      <c r="I10" s="120"/>
      <c r="J10" s="120"/>
      <c r="K10" s="120"/>
      <c r="L10" s="120"/>
      <c r="M10" t="s">
        <v>115</v>
      </c>
      <c r="N10" s="115" t="s">
        <v>66</v>
      </c>
      <c r="O10">
        <v>0</v>
      </c>
      <c r="P10" t="str">
        <f t="shared" si="0"/>
        <v>DÉBIL
 0</v>
      </c>
    </row>
    <row r="11" spans="1:16" ht="15" customHeight="1" thickBot="1" x14ac:dyDescent="0.35">
      <c r="A11" s="132" t="s">
        <v>352</v>
      </c>
      <c r="B11" s="103" t="s">
        <v>341</v>
      </c>
      <c r="C11" s="103" t="s">
        <v>353</v>
      </c>
      <c r="D11" s="104" t="s">
        <v>343</v>
      </c>
      <c r="E11" s="120"/>
      <c r="F11" s="120"/>
      <c r="G11" s="120"/>
      <c r="H11" s="120"/>
      <c r="I11" s="120"/>
      <c r="J11" s="120"/>
      <c r="K11" s="120"/>
      <c r="L11" s="120"/>
      <c r="M11" t="s">
        <v>119</v>
      </c>
      <c r="N11" s="115" t="s">
        <v>66</v>
      </c>
      <c r="O11">
        <v>0</v>
      </c>
      <c r="P11" t="str">
        <f t="shared" si="0"/>
        <v>DÉBIL
 0</v>
      </c>
    </row>
    <row r="12" spans="1:16" ht="15" customHeight="1" thickBot="1" x14ac:dyDescent="0.35">
      <c r="A12" s="105"/>
      <c r="B12" s="103" t="s">
        <v>344</v>
      </c>
      <c r="C12" s="103" t="s">
        <v>354</v>
      </c>
      <c r="D12" s="104" t="s">
        <v>343</v>
      </c>
      <c r="E12" s="120"/>
      <c r="F12" s="120"/>
      <c r="G12" s="120"/>
      <c r="H12" s="120"/>
      <c r="I12" s="120"/>
      <c r="J12" s="120"/>
      <c r="K12" s="120"/>
      <c r="L12" s="120"/>
      <c r="M12" t="s">
        <v>122</v>
      </c>
      <c r="N12" t="s">
        <v>66</v>
      </c>
      <c r="O12">
        <v>0</v>
      </c>
      <c r="P12" t="str">
        <f t="shared" si="0"/>
        <v>DÉBIL
 0</v>
      </c>
    </row>
    <row r="13" spans="1:16" ht="15" thickBot="1" x14ac:dyDescent="0.35">
      <c r="A13" s="106"/>
    </row>
    <row r="14" spans="1:16" ht="25.5" customHeight="1" thickBot="1" x14ac:dyDescent="0.35">
      <c r="A14" s="281" t="s">
        <v>355</v>
      </c>
      <c r="B14" s="282"/>
    </row>
    <row r="15" spans="1:16" ht="39" customHeight="1" thickBot="1" x14ac:dyDescent="0.35">
      <c r="A15" s="88" t="s">
        <v>54</v>
      </c>
      <c r="B15" s="103" t="s">
        <v>356</v>
      </c>
    </row>
    <row r="16" spans="1:16" ht="44.25" customHeight="1" thickBot="1" x14ac:dyDescent="0.35">
      <c r="A16" s="88" t="s">
        <v>50</v>
      </c>
      <c r="B16" s="103" t="s">
        <v>357</v>
      </c>
    </row>
    <row r="17" spans="1:2" ht="45.75" customHeight="1" thickBot="1" x14ac:dyDescent="0.35">
      <c r="A17" s="88" t="s">
        <v>66</v>
      </c>
      <c r="B17" s="103" t="s">
        <v>358</v>
      </c>
    </row>
  </sheetData>
  <mergeCells count="7">
    <mergeCell ref="A1:D1"/>
    <mergeCell ref="A14:B14"/>
    <mergeCell ref="A2:A3"/>
    <mergeCell ref="B2:B3"/>
    <mergeCell ref="D2:D3"/>
    <mergeCell ref="A4:A6"/>
    <mergeCell ref="A7:A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3"/>
  <sheetViews>
    <sheetView topLeftCell="C1" workbookViewId="0">
      <selection activeCell="U12" sqref="U12"/>
    </sheetView>
  </sheetViews>
  <sheetFormatPr baseColWidth="10" defaultColWidth="10.88671875" defaultRowHeight="14.4" x14ac:dyDescent="0.3"/>
  <cols>
    <col min="1" max="1" width="22.6640625" customWidth="1"/>
    <col min="2" max="2" width="34.109375" customWidth="1"/>
    <col min="3" max="3" width="20.33203125" customWidth="1"/>
    <col min="4" max="4" width="24.109375" customWidth="1"/>
    <col min="5" max="5" width="24" customWidth="1"/>
  </cols>
  <sheetData>
    <row r="1" spans="1:5" x14ac:dyDescent="0.3">
      <c r="A1" s="288" t="s">
        <v>44</v>
      </c>
      <c r="B1" s="288"/>
      <c r="C1" s="288"/>
      <c r="D1" s="288"/>
    </row>
    <row r="2" spans="1:5" ht="66.75" customHeight="1" x14ac:dyDescent="0.3">
      <c r="A2" s="98" t="s">
        <v>359</v>
      </c>
      <c r="B2" s="98" t="s">
        <v>19</v>
      </c>
      <c r="C2" s="98" t="s">
        <v>360</v>
      </c>
      <c r="D2" s="98" t="s">
        <v>20</v>
      </c>
      <c r="E2" s="98" t="s">
        <v>361</v>
      </c>
    </row>
    <row r="3" spans="1:5" x14ac:dyDescent="0.3">
      <c r="A3" s="107" t="s">
        <v>54</v>
      </c>
      <c r="B3" s="108" t="s">
        <v>86</v>
      </c>
      <c r="C3" s="108">
        <v>2</v>
      </c>
      <c r="D3" s="108" t="s">
        <v>86</v>
      </c>
      <c r="E3" s="108">
        <v>2</v>
      </c>
    </row>
    <row r="4" spans="1:5" x14ac:dyDescent="0.3">
      <c r="A4" s="107" t="s">
        <v>54</v>
      </c>
      <c r="B4" s="108" t="s">
        <v>86</v>
      </c>
      <c r="C4" s="108">
        <v>2</v>
      </c>
      <c r="D4" s="108" t="s">
        <v>94</v>
      </c>
      <c r="E4" s="108">
        <v>1</v>
      </c>
    </row>
    <row r="5" spans="1:5" x14ac:dyDescent="0.3">
      <c r="A5" s="107" t="s">
        <v>54</v>
      </c>
      <c r="B5" s="108" t="s">
        <v>86</v>
      </c>
      <c r="C5" s="108">
        <v>2</v>
      </c>
      <c r="D5" s="108" t="s">
        <v>101</v>
      </c>
      <c r="E5" s="108">
        <v>0</v>
      </c>
    </row>
    <row r="6" spans="1:5" x14ac:dyDescent="0.3">
      <c r="A6" s="107" t="s">
        <v>54</v>
      </c>
      <c r="B6" s="108" t="s">
        <v>101</v>
      </c>
      <c r="C6" s="108">
        <v>0</v>
      </c>
      <c r="D6" s="108" t="s">
        <v>86</v>
      </c>
      <c r="E6" s="108">
        <v>2</v>
      </c>
    </row>
    <row r="7" spans="1:5" x14ac:dyDescent="0.3">
      <c r="A7" s="107" t="s">
        <v>50</v>
      </c>
      <c r="B7" s="108" t="s">
        <v>86</v>
      </c>
      <c r="C7" s="108">
        <v>1</v>
      </c>
      <c r="D7" s="108" t="s">
        <v>86</v>
      </c>
      <c r="E7" s="108">
        <v>1</v>
      </c>
    </row>
    <row r="8" spans="1:5" x14ac:dyDescent="0.3">
      <c r="A8" s="107" t="s">
        <v>50</v>
      </c>
      <c r="B8" s="108" t="s">
        <v>86</v>
      </c>
      <c r="C8" s="108">
        <v>1</v>
      </c>
      <c r="D8" s="108" t="s">
        <v>94</v>
      </c>
      <c r="E8" s="108">
        <v>0</v>
      </c>
    </row>
    <row r="9" spans="1:5" x14ac:dyDescent="0.3">
      <c r="A9" s="107" t="s">
        <v>50</v>
      </c>
      <c r="B9" s="108" t="s">
        <v>86</v>
      </c>
      <c r="C9" s="108">
        <v>1</v>
      </c>
      <c r="D9" s="108" t="s">
        <v>101</v>
      </c>
      <c r="E9" s="108">
        <v>0</v>
      </c>
    </row>
    <row r="10" spans="1:5" x14ac:dyDescent="0.3">
      <c r="A10" s="107" t="s">
        <v>50</v>
      </c>
      <c r="B10" s="108" t="s">
        <v>101</v>
      </c>
      <c r="C10" s="108">
        <v>0</v>
      </c>
      <c r="D10" s="108" t="s">
        <v>86</v>
      </c>
      <c r="E10" s="108">
        <v>1</v>
      </c>
    </row>
    <row r="13" spans="1:5" x14ac:dyDescent="0.3">
      <c r="C13" s="114"/>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TIPO DE RIESGO</vt:lpstr>
      <vt:lpstr>VALORACIÓN RIESGOS</vt:lpstr>
      <vt:lpstr>TIPO DE CONTROL</vt:lpstr>
      <vt:lpstr>OPCIÓN DE TRAT</vt:lpstr>
      <vt:lpstr>DISEÑO CONTROL</vt:lpstr>
      <vt:lpstr>EJECUCIÓN CONTROL</vt:lpstr>
      <vt:lpstr>SOLIDEZ</vt:lpstr>
      <vt:lpstr>RIESGO RESIDUAL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dc:creator>
  <cp:keywords/>
  <dc:description/>
  <cp:lastModifiedBy>David Pinzon</cp:lastModifiedBy>
  <cp:revision/>
  <dcterms:created xsi:type="dcterms:W3CDTF">2015-11-26T15:35:33Z</dcterms:created>
  <dcterms:modified xsi:type="dcterms:W3CDTF">2021-08-27T15:05:57Z</dcterms:modified>
  <cp:category/>
  <cp:contentStatus/>
</cp:coreProperties>
</file>