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G. Financiera" sheetId="1" r:id="rId1"/>
  </sheets>
  <definedNames>
    <definedName name="_xlnm._FilterDatabase" localSheetId="0" hidden="1">'G. Financiera'!$A$7:$JA$16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3" i="1" l="1"/>
  <c r="E162" i="1"/>
  <c r="I161" i="1"/>
  <c r="E161" i="1"/>
  <c r="I160" i="1"/>
  <c r="E160" i="1"/>
  <c r="E159" i="1"/>
  <c r="E158" i="1"/>
  <c r="E157" i="1"/>
  <c r="E156" i="1"/>
  <c r="E155" i="1"/>
  <c r="E154" i="1"/>
  <c r="E153" i="1"/>
  <c r="E152" i="1"/>
  <c r="E151" i="1"/>
  <c r="E150" i="1"/>
  <c r="E149" i="1"/>
  <c r="E148" i="1"/>
  <c r="E147" i="1"/>
  <c r="E146" i="1"/>
  <c r="E145" i="1"/>
  <c r="E144" i="1"/>
  <c r="E143" i="1"/>
  <c r="E142" i="1"/>
  <c r="E141" i="1"/>
  <c r="E140" i="1"/>
  <c r="AD12" i="1" s="1"/>
  <c r="E139" i="1"/>
  <c r="I15" i="1"/>
  <c r="X12" i="1"/>
  <c r="AD11" i="1"/>
  <c r="X11" i="1"/>
  <c r="I11" i="1"/>
  <c r="X10" i="1"/>
  <c r="AD9" i="1"/>
  <c r="X9" i="1"/>
  <c r="I9" i="1"/>
  <c r="X8" i="1"/>
  <c r="I8" i="1" l="1"/>
  <c r="AD8" i="1"/>
  <c r="I10" i="1"/>
  <c r="AD10" i="1"/>
  <c r="I12" i="1"/>
</calcChain>
</file>

<file path=xl/comments1.xml><?xml version="1.0" encoding="utf-8"?>
<comments xmlns="http://schemas.openxmlformats.org/spreadsheetml/2006/main">
  <authors>
    <author>admin</author>
  </authors>
  <commentList>
    <comment ref="AJ9" authorId="0" shapeId="0">
      <text>
        <r>
          <rPr>
            <b/>
            <sz val="9"/>
            <color rgb="FF000000"/>
            <rFont val="Tahoma"/>
            <family val="2"/>
          </rPr>
          <t>admin:</t>
        </r>
        <r>
          <rPr>
            <sz val="9"/>
            <color rgb="FF000000"/>
            <rFont val="Tahoma"/>
            <family val="2"/>
          </rPr>
          <t xml:space="preserve">
</t>
        </r>
        <r>
          <rPr>
            <sz val="9"/>
            <color rgb="FF000000"/>
            <rFont val="Tahoma"/>
            <family val="2"/>
          </rPr>
          <t xml:space="preserve">EL AREA DE LA VICERRECTORIA CONSUMIO 39 RESMAS
</t>
        </r>
      </text>
    </comment>
    <comment ref="AJ10" authorId="0" shapeId="0">
      <text>
        <r>
          <rPr>
            <b/>
            <sz val="9"/>
            <color indexed="81"/>
            <rFont val="Tahoma"/>
            <family val="2"/>
          </rPr>
          <t>admin:</t>
        </r>
        <r>
          <rPr>
            <sz val="9"/>
            <color indexed="81"/>
            <rFont val="Tahoma"/>
            <family val="2"/>
          </rPr>
          <t xml:space="preserve">
TODOS LOS USUARIOS TIENEN SU TOKEN VIGENTE.</t>
        </r>
      </text>
    </comment>
    <comment ref="AL10" authorId="0" shapeId="0">
      <text>
        <r>
          <rPr>
            <b/>
            <sz val="9"/>
            <color rgb="FF000000"/>
            <rFont val="Tahoma"/>
            <family val="2"/>
          </rPr>
          <t>admin:</t>
        </r>
        <r>
          <rPr>
            <sz val="9"/>
            <color rgb="FF000000"/>
            <rFont val="Tahoma"/>
            <family val="2"/>
          </rPr>
          <t xml:space="preserve">
</t>
        </r>
        <r>
          <rPr>
            <sz val="9"/>
            <color rgb="FF000000"/>
            <rFont val="Tahoma"/>
            <family val="2"/>
          </rPr>
          <t>TODOS LOS USUARIOS TIENEN SU TOKEN VIGENTE.</t>
        </r>
      </text>
    </comment>
    <comment ref="AJ11" authorId="0" shapeId="0">
      <text>
        <r>
          <rPr>
            <b/>
            <sz val="9"/>
            <color rgb="FF000000"/>
            <rFont val="Tahoma"/>
            <family val="2"/>
          </rPr>
          <t>admin:</t>
        </r>
        <r>
          <rPr>
            <sz val="9"/>
            <color rgb="FF000000"/>
            <rFont val="Tahoma"/>
            <family val="2"/>
          </rPr>
          <t xml:space="preserve">
</t>
        </r>
        <r>
          <rPr>
            <sz val="9"/>
            <color rgb="FF000000"/>
            <rFont val="Tahoma"/>
            <family val="2"/>
          </rPr>
          <t xml:space="preserve">SE HAN ASISTIDO A TODAS LAS CAPACITACIONES PROGRAMADAS POR EL SIIF </t>
        </r>
      </text>
    </comment>
    <comment ref="AJ12" authorId="0" shapeId="0">
      <text>
        <r>
          <rPr>
            <b/>
            <sz val="9"/>
            <color rgb="FF000000"/>
            <rFont val="Tahoma"/>
            <family val="2"/>
          </rPr>
          <t>admin:</t>
        </r>
        <r>
          <rPr>
            <sz val="9"/>
            <color rgb="FF000000"/>
            <rFont val="Tahoma"/>
            <family val="2"/>
          </rPr>
          <t xml:space="preserve">
</t>
        </r>
        <r>
          <rPr>
            <sz val="9"/>
            <color rgb="FF000000"/>
            <rFont val="Tahoma"/>
            <family val="2"/>
          </rPr>
          <t>NO HA HABIDO MODIFICACIONES A LOS INDICADORES FINANCIEROS</t>
        </r>
      </text>
    </comment>
  </commentList>
</comments>
</file>

<file path=xl/sharedStrings.xml><?xml version="1.0" encoding="utf-8"?>
<sst xmlns="http://schemas.openxmlformats.org/spreadsheetml/2006/main" count="401" uniqueCount="184">
  <si>
    <t>Escuela Tecnológica
Instituto Técnico Central</t>
  </si>
  <si>
    <t>MAPA Y PLAN DE TRATAMIENTO DE RIESGOS</t>
  </si>
  <si>
    <t>CÓDIGO:   GDC-FO-09</t>
  </si>
  <si>
    <t>VERSIÓN:  5</t>
  </si>
  <si>
    <t>VIGENCIA: Enero 23 de 2019</t>
  </si>
  <si>
    <t>PÁGINA:    1 de 1</t>
  </si>
  <si>
    <t>FUERTEDÉBIL</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</si>
  <si>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</si>
  <si>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</si>
  <si>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</si>
  <si>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</si>
  <si>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</si>
  <si>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</si>
  <si>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</si>
  <si>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</si>
  <si>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</si>
  <si>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</si>
  <si>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</si>
  <si>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</si>
  <si>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</si>
  <si>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</si>
  <si>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</si>
  <si>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</si>
  <si>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</si>
  <si>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</si>
  <si>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</si>
  <si>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</si>
  <si>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</si>
  <si>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</si>
  <si>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</si>
  <si>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</si>
  <si>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</si>
  <si>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</si>
  <si>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</si>
  <si>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</si>
  <si>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</si>
  <si>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</si>
  <si>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</si>
  <si>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</si>
  <si>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</si>
  <si>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</si>
  <si>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</si>
  <si>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</si>
  <si>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</si>
  <si>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</si>
  <si>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</si>
  <si>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</si>
  <si>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</si>
  <si>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</si>
  <si>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PROCESO FINANCIERO</t>
  </si>
  <si>
    <t>La ETITC, en concordancia con la normatividad vigente principalmente El estatuto orgánico de presupuesto general de la nación, Plan General de Contabilidad Pública, Plan anual de caja y la Política de Desarrollo Administrativo de Moralización y Transparencia en la Administración Pública, administrará de manera eficaz y eficiente los recursos financieros mediante la gestión presupuestal, flujo de recursos y gestión contable, generando de manera veraz, confiable y oportuna la información pertinente y los estados contables para el análisis y toma de decisiones de carácter administrativo y financiero tanto a nivel interno como externo, garantizando la operación de los planes, proyectos y programas de la entidad y el cumplimiento de la misión.</t>
  </si>
  <si>
    <t>Ausencia de mecanismos de proyección, control y seguimiento del recaudo de los recursos propios de la entidad.</t>
  </si>
  <si>
    <t>Expedición de registros presupuestales financiados con recursos propios sustentados en ingresos sobreestimados.</t>
  </si>
  <si>
    <t>Financiero</t>
  </si>
  <si>
    <t>IMPROBABLE</t>
  </si>
  <si>
    <t>INSIGNIFICANTE</t>
  </si>
  <si>
    <t>X</t>
  </si>
  <si>
    <t>Falta de control al realizar la proyección del recaudo de los ingresos corrientes de la entidad.</t>
  </si>
  <si>
    <t xml:space="preserve">Perdida de agilidad en la gestión de la ejecución de los compromisos presupuestales. 
Incumplimiento del Plan de Desarrollo Institucional.
Inexistencia de respaldo presupuestal de los procesos de adquisición de bienes y/o servicios.
</t>
  </si>
  <si>
    <t>Preventivo</t>
  </si>
  <si>
    <t>Evitar el riesgo</t>
  </si>
  <si>
    <t>Proyectar mediante modelos estadísticos el recaudo de los ingresos corrientes de la entidad.</t>
  </si>
  <si>
    <t>MODERADO</t>
  </si>
  <si>
    <t>FUERTE</t>
  </si>
  <si>
    <t>DIRECTAMENTE</t>
  </si>
  <si>
    <t>RARA VEZ</t>
  </si>
  <si>
    <t>Matriz de proyección de ingresos</t>
  </si>
  <si>
    <t>Prof. Presupuesto</t>
  </si>
  <si>
    <t>mensual</t>
  </si>
  <si>
    <t>EFICACIA:
Índice de ejecución presupuestal = (% ejecucion de ingreso / % ejecución de gasto)-1 (El indicador optimo debe ser igual o mayor a cero (0))
EFECTIVIDAD:
Efectividad recaudo de ingresos anual = (Recaudo definitivo/Aforo definitivo)*100</t>
  </si>
  <si>
    <t xml:space="preserve">Se genera un control mensual el cual se presenta al consejo directivo en el cual el gasto se ha venido controlando frente l ingreso, asi mismo el recaudo del ingreso se mantiene con buen resultado en los diferentes conceptos de ingresos. </t>
  </si>
  <si>
    <t>Se mantiene el seguimiento activo de la mariz de ingresos, y conjuntamente con la oficina asesora de planeación se mide el ingreso vs el gasto.</t>
  </si>
  <si>
    <t>Se evidencio que se continua con el avance en la matrriz de ingresos  para el año 2019 con actualizacion hasta el mes de noviembre, comparando los ingresos propios de la ETITC de la vigencia 2018 vs 2019, en el cual se observa una tendencia de crecimiento constante de estos. $ en promedio se esta creciendo 6.55 anual  con un valor aproximado de  $ 1.246.8 millones de pesos anual.</t>
  </si>
  <si>
    <t>Consumo excesivo de papel.</t>
  </si>
  <si>
    <t>Elevada impresión de documentos</t>
  </si>
  <si>
    <t>Ambiental</t>
  </si>
  <si>
    <t>PROBABLE</t>
  </si>
  <si>
    <t>Falta de control al detalle lo que implica la reimpresión de un documento varias veces.</t>
  </si>
  <si>
    <t>Alto consumo en papelería y detrimento ambiental</t>
  </si>
  <si>
    <t>utilización de documentos digitales como el PDF</t>
  </si>
  <si>
    <t>POSIBLE</t>
  </si>
  <si>
    <t>Archivo digital</t>
  </si>
  <si>
    <t>Prof. Presupuesto, Prof. Tesoreria y Prof. Contabilidad</t>
  </si>
  <si>
    <t>Primer trimestre 2019</t>
  </si>
  <si>
    <t>EFICACIA:
Índice de consumo de papel =  (#de resmas utilizadas/ # de resmas  programadas) x 100
EFECTIVIDAD:
Ahorro de papel =  (# de resmas programadas - # resmas utilizadas)</t>
  </si>
  <si>
    <t>Se ha tenido en cuenta la resolucion 09 del 2018 de cero papel y se ha aplicado en el area  financiera, se ha reducido en 30 % el indicador de consumo de resmas de papel, es decir de 8 resmas semanales el area financiera paso a 5 resmas, por lo que es positivo el resultado.</t>
  </si>
  <si>
    <t xml:space="preserve">A pesar de que se maneja archivo diital, por directrices de la contaduria general de la nación exige mantener los CDP, y los temas contables impresos por 5 años. </t>
  </si>
  <si>
    <t>DÉBIL</t>
  </si>
  <si>
    <t>Se mantienen los archivos digitales de los documentos que elabora la oficina de presupuesto, asi mismo se mantienen el seguimiento del manejo de las resmas de papel por medio del aplicativo del la entidad SIGAF. Observando que se aumento el consumo de papel en los procesos, teniendo en cuenta el plan de fomento a la calidad, lo cual implica impresiones masivas, en cuanto a piegos de condiciones, estudios previos, contratos, y demas documentacion que requiera cada expediente en materia de contratación.</t>
  </si>
  <si>
    <t>Vencimiento de firmas digitales SIIF Nación y Bancos.</t>
  </si>
  <si>
    <t>Perdida del dispositivo de firma digital y falta de control en las fechas de vencimiento de las mismas.</t>
  </si>
  <si>
    <t>Seguridad Digital</t>
  </si>
  <si>
    <t>Falta de verificación de las fechas de vigencia de los tokens al realizar la firma digital</t>
  </si>
  <si>
    <t>Demoras en los tramites del sistema presupuestal</t>
  </si>
  <si>
    <t>Verificación de fecha de vencimiento de firmas digitales.</t>
  </si>
  <si>
    <t>Reporte elaborado por el expedidor de la s firmas digitales</t>
  </si>
  <si>
    <t>Supervisor contrato tokens</t>
  </si>
  <si>
    <t>Permanente</t>
  </si>
  <si>
    <t xml:space="preserve">EFICACIA:
Índice de expedición de tokens =  (# usuarios de tokens / # de tokens vigentes) x 100
EFECTIVIDAD:
Entrega de tokens menor o igual a tres días.
</t>
  </si>
  <si>
    <t xml:space="preserve">Las firmas digitales se encuentra activas y no se ha visto vulnerada la fecha de vencimiento debido a cuados de seguimiento por usuarios, no ha expirado ninguna firma hasta el momento y los usuarios no se han quedado sin acceso. </t>
  </si>
  <si>
    <t>Las firmas digitales se encuentra activas y no se ha visto vulnerada la fecha de vencimiento debido a cuados de seguimiento por usuarios, no ha expirado ninguna firma hasta el momento y los usuarios no se han quedado sin acceso. Se mantiene el control.</t>
  </si>
  <si>
    <t xml:space="preserve">Se evidencio que, el area a la fecha  mantiene un control fechas de vencimiento que es enviado por certicamaras el ultimo fue el 1 de noviembre de 2019, mediante el cual se maneja el control de reposiciones, y solicitudes y cuantos cupos quedan. </t>
  </si>
  <si>
    <t>Desconocimiento de los procedimientos a realizar en caso de emergencia.</t>
  </si>
  <si>
    <t>Accidentes laborales por desconocimiento al actuar en una emergencia.</t>
  </si>
  <si>
    <t>SST</t>
  </si>
  <si>
    <t>Ausencia de instrucción y entrenamiento para reaccionar en caso de emergencia</t>
  </si>
  <si>
    <t>Accidentes laborales.</t>
  </si>
  <si>
    <t>Participar en las campañas  y talleres  de Salud y Seguridad en el Trabajo.</t>
  </si>
  <si>
    <t xml:space="preserve">listas de participación en capacitación </t>
  </si>
  <si>
    <t>Usuario</t>
  </si>
  <si>
    <t>semestral</t>
  </si>
  <si>
    <t>EFICACIA:  Número de capacitaciones ofertadas por el área encargada/número de veces que el personal del area financiera que participa.
EFECTIVIDAD: Participación en capacitaciones/ capacitaciones programados por el àrea encargada</t>
  </si>
  <si>
    <t>El àrea financiera ha participado en capacitación de calidad y de seguridad de la información lo anterior con el fin de obtener la certificación ISO 27001 y se encuentran actualmente implementadas a la norma, y se retroalimento con los integrantes, donde se evidencia que se esta aplicando por cada uno de ellos, contantemente se hace seguimiento al cumplimento de la norma.</t>
  </si>
  <si>
    <t>Se conocen los puntos de evacuación al momento que se presente un evento que afecte la integridad de los funcionarios. Sin embargo no se ha particiado en jornadas de sensibilización ya que durante el corte no se programaron por parte del área SST:</t>
  </si>
  <si>
    <t>Se evidencio que el equipo de trabajo de la vicerectoria financiera  ha participado en las capacitaciones de pausas activas, spa de rellajacion en la semana de la salud.</t>
  </si>
  <si>
    <t>Manipulación de los criterios de selección relacionados con indicadores financieros en los procesos de SAMC, Licitaciones y Subastas.</t>
  </si>
  <si>
    <t>Ajustar o dar respuesta a favor de un tercero en relación los índices financieros de los procesos contractuales.</t>
  </si>
  <si>
    <t>Corrupción</t>
  </si>
  <si>
    <t>MAYOR</t>
  </si>
  <si>
    <t>Ausencia de estudios de mercado que incluyan el contexto del sector económico aplicable al procesos contractual.</t>
  </si>
  <si>
    <t>Vulneración del principio de transparencia contractual.</t>
  </si>
  <si>
    <t>Establecimiento de criterios claros en los indicadores financieros de los procesos contractuales, mediante un adecuado estudio del contexto económico del proceso contractual.</t>
  </si>
  <si>
    <t>Estudios previos</t>
  </si>
  <si>
    <t>Prof. Presupuesto, Prof. Tesorería y Prof. Contabilidad</t>
  </si>
  <si>
    <t>EFICACIA= Solicitud de modificación de indicadores menor o igual a cero.                                       EFECTIVIDAD: solicitudes de modificación indicadores financieros/ cantidad de procesos contractuales (SAMC, LICITACIONES y SUBASTAS)</t>
  </si>
  <si>
    <t xml:space="preserve">Actualmete se encuentra en implementación el plan de contratación donde se especificará los procesos contractuales, esto con el fin de de identificar la vulnerabilidad de algunos indicadores financieros.  </t>
  </si>
  <si>
    <t>Se mantiene el seguimiento a través del plan anual de adquisiciones y el soporte de control la evaluación financiera del proceso, ya que el estudio previo no es un componete que maneje el área.</t>
  </si>
  <si>
    <t>Se evidencio que se maneja los indicadores estándar, en los procesos de contratación cuyo soporte son los pliegos de condicionnes, mediante los cuales se permite evidenciar el establecimiento de criterios claros en los indicadores financieros, al momento de publicar un proceso contractual, mediante el adecuado estudio económico del mismo. en los cuales se establecen los indices de liquidez, dentroo de las condiciones habilitantes,, asi como el nivel de endeudamiento. atraves del RUP de cada oferente.</t>
  </si>
  <si>
    <t>LUÍS JESÚS CARVAJAL HERNÁNDEZ</t>
  </si>
  <si>
    <t xml:space="preserve">Fecha: </t>
  </si>
  <si>
    <t>Mayo 8 de 2019</t>
  </si>
  <si>
    <r>
      <rPr>
        <b/>
        <sz val="11"/>
        <rFont val="Calibri"/>
        <family val="2"/>
        <scheme val="minor"/>
      </rPr>
      <t>LIDER DEL PROCESO:</t>
    </r>
    <r>
      <rPr>
        <sz val="11"/>
        <rFont val="Calibri"/>
        <family val="2"/>
        <scheme val="minor"/>
      </rPr>
      <t xml:space="preserve"> </t>
    </r>
  </si>
  <si>
    <t>CLASIF. DE CONFIDENCIALIDAD</t>
  </si>
  <si>
    <t>IPB</t>
  </si>
  <si>
    <t>CLASIF. DE INTEGRIDAD</t>
  </si>
  <si>
    <t>A</t>
  </si>
  <si>
    <t>CASI SEGURO</t>
  </si>
  <si>
    <t>ALTO</t>
  </si>
  <si>
    <t>MENOR</t>
  </si>
  <si>
    <t>EXTREMO</t>
  </si>
  <si>
    <t>CATASTRÓFICO</t>
  </si>
  <si>
    <t>BAJO</t>
  </si>
  <si>
    <t>Aceptar el riesgo</t>
  </si>
  <si>
    <t>Fuerte + Fuerte = FUERTE (100)</t>
  </si>
  <si>
    <t>Fuerte + Fuerte</t>
  </si>
  <si>
    <t>FUERTEFUERTE</t>
  </si>
  <si>
    <t>FUERTE
 100</t>
  </si>
  <si>
    <t>Directamente</t>
  </si>
  <si>
    <t>Detectivo</t>
  </si>
  <si>
    <t>Compartir el riesgo</t>
  </si>
  <si>
    <t>Fuerte + Moderado = MODERADO (50)</t>
  </si>
  <si>
    <t>Fuerte + Moderado</t>
  </si>
  <si>
    <t>FUERTEMODERADO</t>
  </si>
  <si>
    <t>MODERADO
 50</t>
  </si>
  <si>
    <t>Indirectamente</t>
  </si>
  <si>
    <t>Cumplimiento</t>
  </si>
  <si>
    <t>Fuerte + Débil = DÉBIL (0)</t>
  </si>
  <si>
    <t>Fuerte + Débil</t>
  </si>
  <si>
    <t>DÉBIL
 0</t>
  </si>
  <si>
    <t>No disminuye</t>
  </si>
  <si>
    <t>Estratégico</t>
  </si>
  <si>
    <t>Reducir el riesgo</t>
  </si>
  <si>
    <t>Moderado + Fuerte = MODERADO (50)</t>
  </si>
  <si>
    <t>Moderado + Fuerte</t>
  </si>
  <si>
    <t>MODERADOFUERTE</t>
  </si>
  <si>
    <t>Moderado + Moderado = MODERADO (50)</t>
  </si>
  <si>
    <t>Moderado + Moderado</t>
  </si>
  <si>
    <t>MODERADOMODERADO</t>
  </si>
  <si>
    <t>Imagen</t>
  </si>
  <si>
    <t>Moderado + Débil = DÉBIL (0)</t>
  </si>
  <si>
    <t>Moderado + Débil</t>
  </si>
  <si>
    <t>MODERADODÉBIL</t>
  </si>
  <si>
    <t>Operativo</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</si>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</sst>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1"/>
      <color rgb="FF000000"/>
      <name val="Calibri"/>
      <family val="2"/>
      <scheme val="minor"/>
    </font>
    <font>
      <b/>
      <sz val="11"/>
      <name val="Calibri"/>
      <family val="2"/>
      <scheme val="minor"/>
    </font>
    <font>
      <sz val="11"/>
      <name val="Calibri"/>
      <family val="2"/>
      <scheme val="minor"/>
    </font>
    <font>
      <b/>
      <sz val="6"/>
      <color theme="1"/>
      <name val="Calibri"/>
      <family val="2"/>
      <scheme val="minor"/>
    </font>
    <font>
      <b/>
      <sz val="11"/>
      <color theme="1"/>
      <name val="Arial"/>
      <family val="2"/>
    </font>
    <font>
      <b/>
      <sz val="9"/>
      <name val="Arial"/>
      <family val="2"/>
    </font>
    <font>
      <b/>
      <sz val="8"/>
      <name val="Calibri"/>
      <family val="2"/>
      <scheme val="minor"/>
    </font>
    <font>
      <sz val="11"/>
      <color theme="1"/>
      <name val="Arial"/>
      <family val="2"/>
    </font>
    <font>
      <sz val="11"/>
      <name val="Arial"/>
      <family val="2"/>
    </font>
    <font>
      <sz val="11"/>
      <color rgb="FF00B050"/>
      <name val="Arial"/>
      <family val="2"/>
    </font>
    <font>
      <b/>
      <sz val="11"/>
      <name val="Arial"/>
      <family val="2"/>
    </font>
    <font>
      <sz val="11"/>
      <color rgb="FF000000"/>
      <name val="Calibri"/>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39997558519241921"/>
        <bgColor indexed="64"/>
      </patternFill>
    </fill>
  </fills>
  <borders count="43">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diagonal/>
    </border>
    <border>
      <left/>
      <right/>
      <top style="medium">
        <color auto="1"/>
      </top>
      <bottom style="thin">
        <color auto="1"/>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thin">
        <color auto="1"/>
      </left>
      <right style="thin">
        <color auto="1"/>
      </right>
      <top style="medium">
        <color auto="1"/>
      </top>
      <bottom/>
      <diagonal/>
    </border>
    <border>
      <left style="medium">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58">
    <xf numFmtId="0" fontId="0" fillId="0" borderId="0" xfId="0"/>
    <xf numFmtId="0" fontId="4" fillId="0" borderId="0" xfId="0" applyFont="1"/>
    <xf numFmtId="0" fontId="2" fillId="0" borderId="0" xfId="0" applyFont="1" applyAlignment="1" applyProtection="1">
      <alignment wrapText="1"/>
      <protection locked="0"/>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1" fillId="0" borderId="9" xfId="0" applyFont="1" applyBorder="1" applyAlignment="1">
      <alignment vertical="center"/>
    </xf>
    <xf numFmtId="0" fontId="1" fillId="0" borderId="10" xfId="0" applyFont="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5" fillId="3" borderId="17" xfId="0" applyFont="1" applyFill="1" applyBorder="1" applyAlignment="1">
      <alignment vertical="center" textRotation="90" wrapText="1"/>
    </xf>
    <xf numFmtId="0" fontId="5" fillId="3" borderId="20" xfId="0" applyFont="1" applyFill="1" applyBorder="1" applyAlignment="1">
      <alignment vertical="center" textRotation="90" wrapText="1"/>
    </xf>
    <xf numFmtId="0" fontId="0" fillId="0" borderId="0" xfId="0"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3" borderId="17"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8" fillId="3" borderId="26" xfId="0" applyFont="1" applyFill="1" applyBorder="1" applyAlignment="1">
      <alignment horizontal="center" vertical="center" textRotation="90" wrapText="1"/>
    </xf>
    <xf numFmtId="0" fontId="1" fillId="3" borderId="25" xfId="0" applyFont="1" applyFill="1" applyBorder="1" applyAlignment="1">
      <alignment horizontal="center" vertical="center" textRotation="90" wrapText="1"/>
    </xf>
    <xf numFmtId="0" fontId="3" fillId="3" borderId="27" xfId="0" applyFont="1" applyFill="1" applyBorder="1" applyAlignment="1">
      <alignment horizontal="center" vertical="center" wrapText="1"/>
    </xf>
    <xf numFmtId="0" fontId="8" fillId="3" borderId="17" xfId="0" applyFont="1" applyFill="1" applyBorder="1" applyAlignment="1">
      <alignment horizontal="center" vertical="center" textRotation="90" wrapText="1"/>
    </xf>
    <xf numFmtId="0" fontId="3" fillId="4" borderId="29" xfId="0" applyFont="1" applyFill="1" applyBorder="1" applyAlignment="1">
      <alignment horizontal="center" vertical="center" textRotation="90"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textRotation="90" wrapText="1"/>
    </xf>
    <xf numFmtId="0" fontId="3" fillId="4" borderId="30" xfId="0" applyFont="1" applyFill="1" applyBorder="1" applyAlignment="1">
      <alignment vertical="center" wrapText="1"/>
    </xf>
    <xf numFmtId="0" fontId="6" fillId="3" borderId="19" xfId="0" applyFont="1" applyFill="1" applyBorder="1" applyAlignment="1" applyProtection="1">
      <alignment horizontal="center" vertical="center" wrapText="1"/>
      <protection locked="0"/>
    </xf>
    <xf numFmtId="0" fontId="10" fillId="0" borderId="18" xfId="0" applyFont="1" applyBorder="1" applyAlignment="1">
      <alignment vertical="center" wrapText="1"/>
    </xf>
    <xf numFmtId="0" fontId="10" fillId="0" borderId="15" xfId="0" applyFont="1" applyBorder="1" applyAlignment="1">
      <alignment vertical="center" wrapText="1"/>
    </xf>
    <xf numFmtId="0" fontId="10" fillId="0" borderId="15"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0" fillId="0" borderId="15" xfId="0" applyFont="1" applyBorder="1" applyAlignment="1">
      <alignment horizontal="center" vertical="center" textRotation="90" wrapText="1"/>
    </xf>
    <xf numFmtId="0" fontId="10" fillId="0" borderId="15" xfId="0" applyFont="1" applyBorder="1" applyAlignment="1" applyProtection="1">
      <alignment vertical="center" wrapText="1"/>
      <protection locked="0"/>
    </xf>
    <xf numFmtId="0" fontId="10" fillId="2" borderId="15" xfId="0" applyFont="1" applyFill="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5" xfId="0" applyFont="1" applyBorder="1" applyAlignment="1">
      <alignment horizontal="center" vertical="center" textRotation="90" wrapText="1"/>
    </xf>
    <xf numFmtId="0" fontId="9" fillId="0" borderId="15" xfId="0" applyFont="1" applyBorder="1" applyAlignment="1">
      <alignment vertical="center" wrapText="1"/>
    </xf>
    <xf numFmtId="0" fontId="9" fillId="0" borderId="15" xfId="0" applyFont="1" applyBorder="1" applyAlignment="1" applyProtection="1">
      <alignment vertical="center" wrapText="1"/>
      <protection locked="0"/>
    </xf>
    <xf numFmtId="17" fontId="9" fillId="0" borderId="15" xfId="0" applyNumberFormat="1" applyFont="1" applyBorder="1" applyAlignment="1" applyProtection="1">
      <alignment vertical="center" wrapText="1"/>
      <protection locked="0"/>
    </xf>
    <xf numFmtId="0" fontId="9" fillId="0" borderId="15" xfId="0" applyFont="1" applyBorder="1" applyAlignment="1" applyProtection="1">
      <alignment horizontal="left" vertical="center" wrapText="1"/>
      <protection locked="0"/>
    </xf>
    <xf numFmtId="0" fontId="6" fillId="0" borderId="15" xfId="0" applyFont="1" applyBorder="1" applyAlignment="1" applyProtection="1">
      <alignment horizontal="center" vertical="center" textRotation="90" wrapText="1"/>
      <protection locked="0"/>
    </xf>
    <xf numFmtId="0" fontId="9" fillId="0" borderId="15" xfId="0" applyFont="1" applyBorder="1" applyAlignment="1" applyProtection="1">
      <alignment vertical="top" wrapText="1"/>
      <protection locked="0"/>
    </xf>
    <xf numFmtId="0" fontId="9" fillId="0" borderId="33" xfId="0" applyFont="1" applyBorder="1" applyAlignment="1">
      <alignment vertical="top" wrapText="1"/>
    </xf>
    <xf numFmtId="0" fontId="9" fillId="0" borderId="0" xfId="0" applyFont="1"/>
    <xf numFmtId="0" fontId="6" fillId="3" borderId="34" xfId="0" applyFont="1" applyFill="1" applyBorder="1" applyAlignment="1" applyProtection="1">
      <alignment horizontal="center" vertical="center" wrapText="1"/>
      <protection locked="0"/>
    </xf>
    <xf numFmtId="0" fontId="10" fillId="0" borderId="32" xfId="0" applyFont="1" applyBorder="1" applyAlignment="1">
      <alignment horizontal="left" vertical="center" wrapText="1"/>
    </xf>
    <xf numFmtId="0" fontId="10" fillId="0" borderId="9" xfId="0" applyFont="1" applyBorder="1" applyAlignment="1">
      <alignment horizontal="left" vertical="center" wrapText="1"/>
    </xf>
    <xf numFmtId="0" fontId="10" fillId="0" borderId="9"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0" fillId="0" borderId="9" xfId="0" applyFont="1" applyBorder="1" applyAlignment="1">
      <alignment horizontal="center" vertical="center" textRotation="90" wrapText="1"/>
    </xf>
    <xf numFmtId="0" fontId="10" fillId="0" borderId="9" xfId="0" applyFont="1" applyBorder="1" applyAlignment="1">
      <alignment vertical="center" wrapText="1"/>
    </xf>
    <xf numFmtId="0" fontId="10" fillId="0" borderId="9" xfId="0" applyFont="1" applyBorder="1" applyAlignment="1" applyProtection="1">
      <alignment vertical="center" wrapText="1"/>
      <protection locked="0"/>
    </xf>
    <xf numFmtId="0" fontId="10" fillId="2" borderId="9" xfId="0" applyFont="1" applyFill="1" applyBorder="1" applyAlignment="1" applyProtection="1">
      <alignment horizontal="center" vertical="center" wrapText="1"/>
      <protection locked="0"/>
    </xf>
    <xf numFmtId="0" fontId="9" fillId="0" borderId="9" xfId="0" applyFont="1" applyBorder="1" applyAlignment="1" applyProtection="1">
      <alignment vertical="center" wrapText="1"/>
      <protection locked="0"/>
    </xf>
    <xf numFmtId="0" fontId="9"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textRotation="90" wrapText="1"/>
      <protection locked="0"/>
    </xf>
    <xf numFmtId="0" fontId="9" fillId="0" borderId="9" xfId="0" applyFont="1" applyBorder="1" applyAlignment="1" applyProtection="1">
      <alignment vertical="top" wrapText="1"/>
      <protection locked="0"/>
    </xf>
    <xf numFmtId="0" fontId="9" fillId="0" borderId="35" xfId="0" applyFont="1" applyBorder="1" applyAlignment="1">
      <alignment vertical="top" wrapText="1"/>
    </xf>
    <xf numFmtId="0" fontId="10" fillId="0" borderId="32" xfId="0" applyFont="1" applyBorder="1" applyAlignment="1">
      <alignment vertical="center" wrapText="1"/>
    </xf>
    <xf numFmtId="0" fontId="11" fillId="0" borderId="9" xfId="0" applyFont="1" applyBorder="1" applyAlignment="1" applyProtection="1">
      <alignment vertical="center" wrapText="1"/>
      <protection locked="0"/>
    </xf>
    <xf numFmtId="0" fontId="10" fillId="0" borderId="9" xfId="0" applyFont="1" applyBorder="1" applyAlignment="1">
      <alignment vertical="center" textRotation="90" wrapText="1"/>
    </xf>
    <xf numFmtId="0" fontId="10" fillId="0" borderId="9" xfId="0" applyFont="1" applyBorder="1" applyAlignment="1">
      <alignment horizontal="left" vertical="center"/>
    </xf>
    <xf numFmtId="0" fontId="9" fillId="0" borderId="35" xfId="0" applyFont="1" applyBorder="1" applyAlignment="1">
      <alignment horizontal="center" vertical="top" wrapText="1"/>
    </xf>
    <xf numFmtId="0" fontId="6" fillId="3" borderId="28" xfId="0" applyFont="1" applyFill="1" applyBorder="1" applyAlignment="1" applyProtection="1">
      <alignment horizontal="center" vertical="center" wrapText="1"/>
      <protection locked="0"/>
    </xf>
    <xf numFmtId="0" fontId="10" fillId="0" borderId="24" xfId="0" applyFont="1" applyBorder="1" applyAlignment="1">
      <alignment vertical="top" wrapText="1"/>
    </xf>
    <xf numFmtId="0" fontId="10" fillId="0" borderId="25" xfId="0" applyFont="1" applyBorder="1" applyAlignment="1">
      <alignment vertical="center" wrapText="1"/>
    </xf>
    <xf numFmtId="0" fontId="10" fillId="0" borderId="25" xfId="0" applyFont="1" applyBorder="1" applyAlignment="1" applyProtection="1">
      <alignment vertical="center" wrapText="1"/>
      <protection locked="0"/>
    </xf>
    <xf numFmtId="0" fontId="11" fillId="0" borderId="25" xfId="0" applyFont="1" applyBorder="1" applyAlignment="1" applyProtection="1">
      <alignment vertical="center" wrapText="1"/>
      <protection locked="0"/>
    </xf>
    <xf numFmtId="0" fontId="11" fillId="0" borderId="25" xfId="0" applyFont="1" applyBorder="1" applyAlignment="1" applyProtection="1">
      <alignment horizontal="center" vertical="center" wrapText="1"/>
      <protection locked="0"/>
    </xf>
    <xf numFmtId="0" fontId="10" fillId="0" borderId="25" xfId="0" applyFont="1" applyBorder="1" applyAlignment="1">
      <alignment vertical="center" textRotation="90" wrapText="1"/>
    </xf>
    <xf numFmtId="0" fontId="10" fillId="0" borderId="25" xfId="0" applyFont="1" applyBorder="1" applyAlignment="1" applyProtection="1">
      <alignment horizontal="center" vertical="center" wrapText="1"/>
      <protection locked="0"/>
    </xf>
    <xf numFmtId="0" fontId="10" fillId="0" borderId="25" xfId="0" applyFont="1" applyBorder="1" applyAlignment="1" applyProtection="1">
      <alignment vertical="top" wrapText="1"/>
      <protection locked="0"/>
    </xf>
    <xf numFmtId="0" fontId="10" fillId="2" borderId="25" xfId="0" applyFont="1" applyFill="1" applyBorder="1" applyAlignment="1" applyProtection="1">
      <alignment horizontal="center" vertical="center" wrapText="1"/>
      <protection locked="0"/>
    </xf>
    <xf numFmtId="0" fontId="10" fillId="2" borderId="25" xfId="0" applyFont="1" applyFill="1" applyBorder="1" applyAlignment="1" applyProtection="1">
      <alignment vertical="center" wrapText="1"/>
      <protection locked="0"/>
    </xf>
    <xf numFmtId="0" fontId="9" fillId="0" borderId="25" xfId="0" applyFont="1" applyBorder="1" applyAlignment="1" applyProtection="1">
      <alignment vertical="center" wrapText="1"/>
      <protection locked="0"/>
    </xf>
    <xf numFmtId="0" fontId="6" fillId="0" borderId="25" xfId="0" applyFont="1" applyBorder="1" applyAlignment="1" applyProtection="1">
      <alignment vertical="center" textRotation="90" wrapText="1"/>
      <protection locked="0"/>
    </xf>
    <xf numFmtId="0" fontId="9" fillId="0" borderId="25" xfId="0" applyFont="1" applyBorder="1" applyAlignment="1" applyProtection="1">
      <alignment vertical="top" wrapText="1"/>
      <protection locked="0"/>
    </xf>
    <xf numFmtId="0" fontId="9" fillId="0" borderId="36" xfId="0" applyFont="1" applyBorder="1" applyAlignment="1">
      <alignment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12" fillId="0" borderId="0" xfId="0" applyFont="1" applyAlignment="1">
      <alignment horizont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4" fillId="0" borderId="31" xfId="0" applyFont="1" applyBorder="1" applyAlignment="1">
      <alignment horizontal="center" vertical="center" wrapText="1"/>
    </xf>
    <xf numFmtId="0" fontId="4" fillId="0" borderId="31" xfId="0" applyFont="1" applyBorder="1" applyAlignment="1">
      <alignment vertical="center" wrapText="1"/>
    </xf>
    <xf numFmtId="0" fontId="4" fillId="0" borderId="31" xfId="0" applyFont="1" applyBorder="1" applyAlignment="1">
      <alignment horizontal="left" vertical="center" wrapText="1"/>
    </xf>
    <xf numFmtId="0" fontId="4" fillId="2" borderId="31" xfId="0" applyFont="1" applyFill="1" applyBorder="1" applyAlignment="1">
      <alignment horizontal="center" vertical="center" wrapText="1"/>
    </xf>
    <xf numFmtId="0" fontId="4" fillId="2" borderId="31" xfId="0" applyFont="1" applyFill="1" applyBorder="1" applyAlignment="1">
      <alignment vertical="center" wrapText="1"/>
    </xf>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2" borderId="0" xfId="0" applyFill="1" applyAlignment="1">
      <alignment horizontal="center" wrapText="1"/>
    </xf>
    <xf numFmtId="0" fontId="0" fillId="2" borderId="0" xfId="0" applyFill="1" applyAlignment="1">
      <alignment wrapText="1"/>
    </xf>
    <xf numFmtId="0" fontId="0" fillId="2" borderId="0" xfId="0" applyFill="1" applyAlignment="1">
      <alignment horizontal="center"/>
    </xf>
    <xf numFmtId="0" fontId="0" fillId="2" borderId="0" xfId="0" applyFill="1" applyAlignment="1">
      <alignment vertical="center"/>
    </xf>
    <xf numFmtId="0" fontId="0" fillId="2" borderId="0" xfId="0" applyFill="1"/>
    <xf numFmtId="0" fontId="2" fillId="0" borderId="9" xfId="0" applyFont="1" applyBorder="1" applyAlignment="1">
      <alignment horizontal="left" vertical="center" wrapText="1"/>
    </xf>
    <xf numFmtId="0" fontId="13"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0" fillId="0" borderId="0" xfId="0" applyAlignment="1">
      <alignment wrapText="1"/>
    </xf>
    <xf numFmtId="0" fontId="0" fillId="5" borderId="0" xfId="0" applyFill="1" applyAlignment="1">
      <alignment horizontal="center" wrapText="1"/>
    </xf>
    <xf numFmtId="0" fontId="0" fillId="5" borderId="0" xfId="0" applyFill="1" applyAlignment="1">
      <alignment wrapText="1"/>
    </xf>
    <xf numFmtId="0" fontId="0" fillId="5" borderId="0" xfId="0" applyFill="1" applyAlignment="1">
      <alignment horizontal="justify" vertical="center" wrapText="1"/>
    </xf>
    <xf numFmtId="0" fontId="0" fillId="0" borderId="9" xfId="0" applyBorder="1" applyAlignment="1">
      <alignment horizontal="justify" vertical="center" wrapText="1"/>
    </xf>
    <xf numFmtId="0" fontId="0" fillId="0" borderId="9" xfId="0" applyBorder="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4" fillId="2" borderId="23" xfId="0" applyFont="1" applyFill="1" applyBorder="1" applyAlignment="1">
      <alignment horizontal="center" vertical="center" wrapText="1"/>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10" fillId="0" borderId="37" xfId="0" applyFont="1" applyBorder="1" applyAlignment="1">
      <alignment horizontal="left" wrapText="1"/>
    </xf>
    <xf numFmtId="0" fontId="10" fillId="0" borderId="38" xfId="0" applyFont="1" applyBorder="1" applyAlignment="1">
      <alignment horizontal="left" wrapText="1"/>
    </xf>
    <xf numFmtId="0" fontId="10" fillId="0" borderId="8" xfId="0" applyFont="1" applyBorder="1" applyAlignment="1">
      <alignment horizontal="left" wrapText="1"/>
    </xf>
    <xf numFmtId="0" fontId="10" fillId="0" borderId="0" xfId="0" applyFont="1" applyAlignment="1">
      <alignment horizontal="left" vertical="center" wrapText="1"/>
    </xf>
    <xf numFmtId="0" fontId="4" fillId="0" borderId="39" xfId="0" applyFont="1" applyBorder="1" applyAlignment="1">
      <alignment horizontal="left" vertical="center" wrapText="1"/>
    </xf>
    <xf numFmtId="0" fontId="4" fillId="0" borderId="23" xfId="0" applyFont="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horizontal="right" vertical="center" wrapText="1"/>
    </xf>
    <xf numFmtId="0" fontId="2" fillId="2" borderId="9" xfId="0" applyFont="1" applyFill="1" applyBorder="1" applyAlignment="1">
      <alignment horizontal="right"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justify" vertical="center" wrapText="1"/>
      <protection locked="0"/>
    </xf>
    <xf numFmtId="0" fontId="1" fillId="3" borderId="15"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8"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3" fillId="0" borderId="9" xfId="0" applyFont="1" applyBorder="1" applyAlignment="1">
      <alignment horizontal="left" vertical="center"/>
    </xf>
  </cellXfs>
  <cellStyles count="1">
    <cellStyle name="Normal" xfId="0" builtinId="0"/>
  </cellStyles>
  <dxfs count="92">
    <dxf>
      <fill>
        <patternFill>
          <bgColor rgb="FFFF0000"/>
        </patternFill>
      </fill>
    </dxf>
    <dxf>
      <fill>
        <patternFill>
          <bgColor rgb="FFFF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108857</xdr:colOff>
      <xdr:row>0</xdr:row>
      <xdr:rowOff>136071</xdr:rowOff>
    </xdr:from>
    <xdr:to>
      <xdr:col>3</xdr:col>
      <xdr:colOff>1031728</xdr:colOff>
      <xdr:row>3</xdr:row>
      <xdr:rowOff>151946</xdr:rowOff>
    </xdr:to>
    <xdr:pic>
      <xdr:nvPicPr>
        <xdr:cNvPr id="2" name="Imagen 1">
          <a:extLst>
            <a:ext uri="{FF2B5EF4-FFF2-40B4-BE49-F238E27FC236}">
              <a16:creationId xmlns:a16="http://schemas.microsoft.com/office/drawing/2014/main" xmlns="" id="{62A015BA-2AF3-40F4-A73F-F4F0203F1C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071" y="136071"/>
          <a:ext cx="922871" cy="832304"/>
        </a:xfrm>
        <a:prstGeom prst="rect">
          <a:avLst/>
        </a:prstGeom>
        <a:noFill/>
        <a:ln>
          <a:noFill/>
        </a:ln>
      </xdr:spPr>
    </xdr:pic>
    <xdr:clientData/>
  </xdr:twoCellAnchor>
  <xdr:twoCellAnchor editAs="oneCell">
    <xdr:from>
      <xdr:col>6</xdr:col>
      <xdr:colOff>103909</xdr:colOff>
      <xdr:row>138</xdr:row>
      <xdr:rowOff>103909</xdr:rowOff>
    </xdr:from>
    <xdr:to>
      <xdr:col>8</xdr:col>
      <xdr:colOff>158338</xdr:colOff>
      <xdr:row>154</xdr:row>
      <xdr:rowOff>25460</xdr:rowOff>
    </xdr:to>
    <xdr:pic>
      <xdr:nvPicPr>
        <xdr:cNvPr id="3" name="Imagen 1">
          <a:extLst>
            <a:ext uri="{FF2B5EF4-FFF2-40B4-BE49-F238E27FC236}">
              <a16:creationId xmlns:a16="http://schemas.microsoft.com/office/drawing/2014/main" xmlns="" id="{59781B82-2FE2-48D2-B940-B4A7425665DF}"/>
            </a:ext>
          </a:extLst>
        </xdr:cNvPr>
        <xdr:cNvPicPr/>
      </xdr:nvPicPr>
      <xdr:blipFill>
        <a:blip xmlns:r="http://schemas.openxmlformats.org/officeDocument/2006/relationships" r:embed="rId2"/>
        <a:stretch>
          <a:fillRect/>
        </a:stretch>
      </xdr:blipFill>
      <xdr:spPr>
        <a:xfrm>
          <a:off x="5618884" y="39089734"/>
          <a:ext cx="2740479" cy="29695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A174"/>
  <sheetViews>
    <sheetView tabSelected="1" topLeftCell="C1" zoomScale="40" zoomScaleNormal="40" workbookViewId="0">
      <selection activeCell="A6" sqref="A6"/>
    </sheetView>
  </sheetViews>
  <sheetFormatPr baseColWidth="10" defaultColWidth="10.85546875" defaultRowHeight="15" x14ac:dyDescent="0.25"/>
  <cols>
    <col min="1" max="1" width="18.140625" hidden="1" customWidth="1"/>
    <col min="2" max="2" width="31.42578125" hidden="1" customWidth="1"/>
    <col min="3" max="3" width="6.140625" style="90" customWidth="1"/>
    <col min="4" max="4" width="20.42578125" customWidth="1"/>
    <col min="5" max="5" width="43.42578125" customWidth="1"/>
    <col min="6" max="6" width="12.7109375" customWidth="1"/>
    <col min="7" max="7" width="19.85546875" style="91" customWidth="1"/>
    <col min="8" max="8" width="20.42578125" customWidth="1"/>
    <col min="9" max="9" width="5.7109375" style="91" customWidth="1"/>
    <col min="10" max="16" width="6" customWidth="1"/>
    <col min="17" max="17" width="36.7109375" customWidth="1"/>
    <col min="18" max="18" width="47.140625" customWidth="1"/>
    <col min="19" max="19" width="12.28515625" style="91" customWidth="1"/>
    <col min="20" max="20" width="14.7109375" style="92" customWidth="1"/>
    <col min="21" max="21" width="29.28515625" customWidth="1"/>
    <col min="22" max="23" width="18.7109375" style="103" customWidth="1"/>
    <col min="24" max="24" width="21.85546875" style="104" customWidth="1"/>
    <col min="25" max="25" width="18.7109375" style="104" customWidth="1"/>
    <col min="26" max="26" width="20.42578125" style="104" customWidth="1"/>
    <col min="27" max="27" width="19.7109375" style="104" customWidth="1"/>
    <col min="28" max="28" width="15" customWidth="1"/>
    <col min="29" max="29" width="19" customWidth="1"/>
    <col min="30" max="30" width="5.85546875" style="102" customWidth="1"/>
    <col min="31" max="31" width="16.28515625" style="12" customWidth="1"/>
    <col min="32" max="33" width="16.28515625" customWidth="1"/>
    <col min="34" max="34" width="31.42578125" customWidth="1"/>
    <col min="35" max="35" width="6.5703125" style="102" customWidth="1"/>
    <col min="36" max="36" width="33.5703125" customWidth="1"/>
    <col min="37" max="37" width="6.7109375" style="102" customWidth="1"/>
    <col min="38" max="38" width="33.85546875" customWidth="1"/>
    <col min="39" max="39" width="7.28515625" style="102" customWidth="1"/>
    <col min="40" max="40" width="42.140625" customWidth="1"/>
  </cols>
  <sheetData>
    <row r="1" spans="1:261" s="1" customFormat="1" ht="21" customHeight="1" x14ac:dyDescent="0.25">
      <c r="A1" s="142" t="s">
        <v>0</v>
      </c>
      <c r="B1" s="143"/>
      <c r="C1" s="111"/>
      <c r="D1" s="148" t="s">
        <v>1</v>
      </c>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50"/>
      <c r="AM1" s="157" t="s">
        <v>2</v>
      </c>
      <c r="AN1" s="157"/>
    </row>
    <row r="2" spans="1:261" s="1" customFormat="1" ht="21.75" customHeight="1" x14ac:dyDescent="0.25">
      <c r="A2" s="144"/>
      <c r="B2" s="145"/>
      <c r="C2" s="112"/>
      <c r="D2" s="151"/>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3"/>
      <c r="AM2" s="157" t="s">
        <v>3</v>
      </c>
      <c r="AN2" s="157"/>
    </row>
    <row r="3" spans="1:261" s="1" customFormat="1" ht="21.75" customHeight="1" x14ac:dyDescent="0.25">
      <c r="A3" s="144"/>
      <c r="B3" s="145"/>
      <c r="C3" s="112"/>
      <c r="D3" s="151"/>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3"/>
      <c r="AM3" s="157" t="s">
        <v>4</v>
      </c>
      <c r="AN3" s="157"/>
    </row>
    <row r="4" spans="1:261" s="1" customFormat="1" ht="21.75" customHeight="1" x14ac:dyDescent="0.25">
      <c r="A4" s="146"/>
      <c r="B4" s="147"/>
      <c r="C4" s="113"/>
      <c r="D4" s="154"/>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6"/>
      <c r="AM4" s="157" t="s">
        <v>5</v>
      </c>
      <c r="AN4" s="157"/>
    </row>
    <row r="5" spans="1:261" s="3" customFormat="1" ht="15.75" thickBot="1" x14ac:dyDescent="0.3">
      <c r="A5" s="2"/>
      <c r="B5" s="2"/>
      <c r="C5" s="110" t="s">
        <v>6</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row>
    <row r="6" spans="1:261" s="12" customFormat="1" ht="48" customHeight="1" thickBot="1" x14ac:dyDescent="0.3">
      <c r="A6" s="6"/>
      <c r="B6" s="7"/>
      <c r="C6" s="137" t="s">
        <v>7</v>
      </c>
      <c r="D6" s="138"/>
      <c r="E6" s="139"/>
      <c r="F6" s="140"/>
      <c r="G6" s="8"/>
      <c r="H6" s="9"/>
      <c r="I6" s="10" t="s">
        <v>8</v>
      </c>
      <c r="J6" s="141" t="s">
        <v>9</v>
      </c>
      <c r="K6" s="127"/>
      <c r="L6" s="127"/>
      <c r="M6" s="127"/>
      <c r="N6" s="127" t="s">
        <v>10</v>
      </c>
      <c r="O6" s="127"/>
      <c r="P6" s="127"/>
      <c r="Q6" s="129" t="s">
        <v>11</v>
      </c>
      <c r="R6" s="129" t="s">
        <v>12</v>
      </c>
      <c r="S6" s="129" t="s">
        <v>13</v>
      </c>
      <c r="T6" s="132" t="s">
        <v>14</v>
      </c>
      <c r="U6" s="134" t="s">
        <v>15</v>
      </c>
      <c r="V6" s="136" t="s">
        <v>16</v>
      </c>
      <c r="W6" s="129" t="s">
        <v>17</v>
      </c>
      <c r="X6" s="129" t="s">
        <v>18</v>
      </c>
      <c r="Y6" s="129" t="s">
        <v>19</v>
      </c>
      <c r="Z6" s="127" t="s">
        <v>20</v>
      </c>
      <c r="AA6" s="127" t="s">
        <v>21</v>
      </c>
      <c r="AB6" s="8"/>
      <c r="AC6" s="8"/>
      <c r="AD6" s="11" t="s">
        <v>22</v>
      </c>
      <c r="AE6" s="129" t="s">
        <v>23</v>
      </c>
      <c r="AF6" s="129" t="s">
        <v>24</v>
      </c>
      <c r="AG6" s="129" t="s">
        <v>25</v>
      </c>
      <c r="AH6" s="132" t="s">
        <v>26</v>
      </c>
      <c r="AI6" s="123" t="s">
        <v>27</v>
      </c>
      <c r="AJ6" s="124"/>
      <c r="AK6" s="123" t="s">
        <v>28</v>
      </c>
      <c r="AL6" s="124"/>
      <c r="AM6" s="123" t="s">
        <v>29</v>
      </c>
      <c r="AN6" s="124"/>
    </row>
    <row r="7" spans="1:261" ht="97.5" customHeight="1" thickBot="1" x14ac:dyDescent="0.3">
      <c r="A7" s="13" t="s">
        <v>30</v>
      </c>
      <c r="B7" s="14" t="s">
        <v>31</v>
      </c>
      <c r="C7" s="15" t="s">
        <v>32</v>
      </c>
      <c r="D7" s="16" t="s">
        <v>33</v>
      </c>
      <c r="E7" s="17" t="s">
        <v>34</v>
      </c>
      <c r="F7" s="16" t="s">
        <v>35</v>
      </c>
      <c r="G7" s="18" t="s">
        <v>36</v>
      </c>
      <c r="H7" s="19" t="s">
        <v>37</v>
      </c>
      <c r="I7" s="20" t="s">
        <v>38</v>
      </c>
      <c r="J7" s="21" t="s">
        <v>39</v>
      </c>
      <c r="K7" s="21" t="s">
        <v>40</v>
      </c>
      <c r="L7" s="21" t="s">
        <v>41</v>
      </c>
      <c r="M7" s="21" t="s">
        <v>42</v>
      </c>
      <c r="N7" s="21" t="s">
        <v>43</v>
      </c>
      <c r="O7" s="21" t="s">
        <v>44</v>
      </c>
      <c r="P7" s="21" t="s">
        <v>45</v>
      </c>
      <c r="Q7" s="131"/>
      <c r="R7" s="131"/>
      <c r="S7" s="131"/>
      <c r="T7" s="133"/>
      <c r="U7" s="135"/>
      <c r="V7" s="130"/>
      <c r="W7" s="131"/>
      <c r="X7" s="131"/>
      <c r="Y7" s="131"/>
      <c r="Z7" s="128"/>
      <c r="AA7" s="128"/>
      <c r="AB7" s="19" t="s">
        <v>36</v>
      </c>
      <c r="AC7" s="22" t="s">
        <v>37</v>
      </c>
      <c r="AD7" s="23" t="s">
        <v>46</v>
      </c>
      <c r="AE7" s="130"/>
      <c r="AF7" s="131"/>
      <c r="AG7" s="131"/>
      <c r="AH7" s="131"/>
      <c r="AI7" s="24" t="s">
        <v>47</v>
      </c>
      <c r="AJ7" s="25" t="s">
        <v>48</v>
      </c>
      <c r="AK7" s="26" t="s">
        <v>47</v>
      </c>
      <c r="AL7" s="25" t="s">
        <v>48</v>
      </c>
      <c r="AM7" s="26" t="s">
        <v>47</v>
      </c>
      <c r="AN7" s="27" t="s">
        <v>48</v>
      </c>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row>
    <row r="8" spans="1:261" s="45" customFormat="1" ht="146.25" customHeight="1" x14ac:dyDescent="0.2">
      <c r="A8" s="125" t="s">
        <v>49</v>
      </c>
      <c r="B8" s="126" t="s">
        <v>50</v>
      </c>
      <c r="C8" s="28">
        <v>1</v>
      </c>
      <c r="D8" s="29" t="s">
        <v>51</v>
      </c>
      <c r="E8" s="30" t="s">
        <v>52</v>
      </c>
      <c r="F8" s="31" t="s">
        <v>53</v>
      </c>
      <c r="G8" s="32" t="s">
        <v>54</v>
      </c>
      <c r="H8" s="32" t="s">
        <v>55</v>
      </c>
      <c r="I8" s="33" t="str">
        <f>+IFERROR(VLOOKUP(G8&amp;H8,$E$139:$F$163,2,FALSE),"")</f>
        <v>BAJO</v>
      </c>
      <c r="J8" s="31" t="s">
        <v>56</v>
      </c>
      <c r="K8" s="31" t="s">
        <v>56</v>
      </c>
      <c r="L8" s="31"/>
      <c r="M8" s="31"/>
      <c r="N8" s="31" t="s">
        <v>56</v>
      </c>
      <c r="O8" s="31" t="s">
        <v>56</v>
      </c>
      <c r="P8" s="31" t="s">
        <v>56</v>
      </c>
      <c r="Q8" s="30" t="s">
        <v>57</v>
      </c>
      <c r="R8" s="30" t="s">
        <v>58</v>
      </c>
      <c r="S8" s="30" t="s">
        <v>59</v>
      </c>
      <c r="T8" s="30" t="s">
        <v>60</v>
      </c>
      <c r="U8" s="34" t="s">
        <v>61</v>
      </c>
      <c r="V8" s="35" t="s">
        <v>62</v>
      </c>
      <c r="W8" s="35" t="s">
        <v>63</v>
      </c>
      <c r="X8" s="35" t="str">
        <f>+IF(OR(V8="",W8=""),"",IF(AND(V8="FUERTE",W8="FUERTE"),"FUERTE 
100",IF(OR(V8="DÉBIL",W8="DÉBIL"),"DÉBIL
0","MODERADO
50")))</f>
        <v>MODERADO
50</v>
      </c>
      <c r="Y8" s="35" t="s">
        <v>62</v>
      </c>
      <c r="Z8" s="35" t="s">
        <v>64</v>
      </c>
      <c r="AA8" s="35" t="s">
        <v>64</v>
      </c>
      <c r="AB8" s="36" t="s">
        <v>65</v>
      </c>
      <c r="AC8" s="36" t="s">
        <v>55</v>
      </c>
      <c r="AD8" s="37" t="str">
        <f>+IFERROR(VLOOKUP(AB8&amp;AC8,$E$139:$F$163,2,FALSE),"")</f>
        <v>BAJO</v>
      </c>
      <c r="AE8" s="38" t="s">
        <v>66</v>
      </c>
      <c r="AF8" s="39" t="s">
        <v>67</v>
      </c>
      <c r="AG8" s="40" t="s">
        <v>68</v>
      </c>
      <c r="AH8" s="41" t="s">
        <v>69</v>
      </c>
      <c r="AI8" s="42" t="s">
        <v>62</v>
      </c>
      <c r="AJ8" s="43" t="s">
        <v>70</v>
      </c>
      <c r="AK8" s="42" t="s">
        <v>63</v>
      </c>
      <c r="AL8" s="43" t="s">
        <v>71</v>
      </c>
      <c r="AM8" s="42" t="s">
        <v>63</v>
      </c>
      <c r="AN8" s="44" t="s">
        <v>72</v>
      </c>
    </row>
    <row r="9" spans="1:261" s="45" customFormat="1" ht="190.5" customHeight="1" x14ac:dyDescent="0.2">
      <c r="A9" s="125"/>
      <c r="B9" s="126"/>
      <c r="C9" s="46">
        <v>2</v>
      </c>
      <c r="D9" s="47" t="s">
        <v>73</v>
      </c>
      <c r="E9" s="48" t="s">
        <v>74</v>
      </c>
      <c r="F9" s="49" t="s">
        <v>75</v>
      </c>
      <c r="G9" s="49" t="s">
        <v>76</v>
      </c>
      <c r="H9" s="50" t="s">
        <v>55</v>
      </c>
      <c r="I9" s="51" t="str">
        <f>+IFERROR(VLOOKUP(G9&amp;H9,$E$139:$F$163,2,FALSE),"")</f>
        <v>MODERADO</v>
      </c>
      <c r="J9" s="49" t="s">
        <v>56</v>
      </c>
      <c r="K9" s="49" t="s">
        <v>56</v>
      </c>
      <c r="L9" s="49"/>
      <c r="M9" s="49"/>
      <c r="N9" s="49" t="s">
        <v>56</v>
      </c>
      <c r="O9" s="49" t="s">
        <v>56</v>
      </c>
      <c r="P9" s="49" t="s">
        <v>56</v>
      </c>
      <c r="Q9" s="52" t="s">
        <v>77</v>
      </c>
      <c r="R9" s="48" t="s">
        <v>78</v>
      </c>
      <c r="S9" s="49" t="s">
        <v>59</v>
      </c>
      <c r="T9" s="49" t="s">
        <v>60</v>
      </c>
      <c r="U9" s="53" t="s">
        <v>79</v>
      </c>
      <c r="V9" s="54" t="s">
        <v>62</v>
      </c>
      <c r="W9" s="54" t="s">
        <v>62</v>
      </c>
      <c r="X9" s="54" t="str">
        <f t="shared" ref="X9:X12" si="0">+IF(OR(V9="",W9=""),"",IF(AND(V9="FUERTE",W9="FUERTE"),"FUERTE 
100",IF(OR(V9="DÉBIL",W9="DÉBIL"),"DÉBIL
0","MODERADO
50")))</f>
        <v>MODERADO
50</v>
      </c>
      <c r="Y9" s="54" t="s">
        <v>62</v>
      </c>
      <c r="Z9" s="54" t="s">
        <v>64</v>
      </c>
      <c r="AA9" s="54" t="s">
        <v>64</v>
      </c>
      <c r="AB9" s="49" t="s">
        <v>80</v>
      </c>
      <c r="AC9" s="49" t="s">
        <v>55</v>
      </c>
      <c r="AD9" s="51" t="str">
        <f>+IFERROR(VLOOKUP(AB9&amp;AC9,$E$139:$F$163,2,FALSE),"")</f>
        <v>BAJO</v>
      </c>
      <c r="AE9" s="55" t="s">
        <v>81</v>
      </c>
      <c r="AF9" s="55" t="s">
        <v>82</v>
      </c>
      <c r="AG9" s="55" t="s">
        <v>83</v>
      </c>
      <c r="AH9" s="56" t="s">
        <v>84</v>
      </c>
      <c r="AI9" s="57" t="s">
        <v>62</v>
      </c>
      <c r="AJ9" s="58" t="s">
        <v>85</v>
      </c>
      <c r="AK9" s="57" t="s">
        <v>63</v>
      </c>
      <c r="AL9" s="58" t="s">
        <v>86</v>
      </c>
      <c r="AM9" s="57" t="s">
        <v>87</v>
      </c>
      <c r="AN9" s="59" t="s">
        <v>88</v>
      </c>
    </row>
    <row r="10" spans="1:261" s="45" customFormat="1" ht="117.75" customHeight="1" x14ac:dyDescent="0.2">
      <c r="A10" s="125"/>
      <c r="B10" s="126"/>
      <c r="C10" s="46">
        <v>3</v>
      </c>
      <c r="D10" s="60" t="s">
        <v>89</v>
      </c>
      <c r="E10" s="52" t="s">
        <v>90</v>
      </c>
      <c r="F10" s="53" t="s">
        <v>91</v>
      </c>
      <c r="G10" s="61" t="s">
        <v>54</v>
      </c>
      <c r="H10" s="61" t="s">
        <v>55</v>
      </c>
      <c r="I10" s="62" t="str">
        <f>+IFERROR(VLOOKUP(G10&amp;H10,$E$139:$F$163,2,FALSE),"")</f>
        <v>BAJO</v>
      </c>
      <c r="J10" s="49" t="s">
        <v>56</v>
      </c>
      <c r="K10" s="49" t="s">
        <v>56</v>
      </c>
      <c r="L10" s="49"/>
      <c r="M10" s="49"/>
      <c r="N10" s="49" t="s">
        <v>56</v>
      </c>
      <c r="O10" s="49" t="s">
        <v>56</v>
      </c>
      <c r="P10" s="49" t="s">
        <v>56</v>
      </c>
      <c r="Q10" s="63" t="s">
        <v>92</v>
      </c>
      <c r="R10" s="48" t="s">
        <v>93</v>
      </c>
      <c r="S10" s="49" t="s">
        <v>59</v>
      </c>
      <c r="T10" s="49" t="s">
        <v>60</v>
      </c>
      <c r="U10" s="53" t="s">
        <v>94</v>
      </c>
      <c r="V10" s="54" t="s">
        <v>63</v>
      </c>
      <c r="W10" s="54" t="s">
        <v>63</v>
      </c>
      <c r="X10" s="54" t="str">
        <f t="shared" si="0"/>
        <v>FUERTE 
100</v>
      </c>
      <c r="Y10" s="54" t="s">
        <v>63</v>
      </c>
      <c r="Z10" s="54" t="s">
        <v>64</v>
      </c>
      <c r="AA10" s="54" t="s">
        <v>64</v>
      </c>
      <c r="AB10" s="49" t="s">
        <v>65</v>
      </c>
      <c r="AC10" s="49" t="s">
        <v>55</v>
      </c>
      <c r="AD10" s="51" t="str">
        <f>+IFERROR(VLOOKUP(AB10&amp;AC10,$E$139:$F$163,2,FALSE),"")</f>
        <v>BAJO</v>
      </c>
      <c r="AE10" s="55" t="s">
        <v>95</v>
      </c>
      <c r="AF10" s="55" t="s">
        <v>96</v>
      </c>
      <c r="AG10" s="55" t="s">
        <v>97</v>
      </c>
      <c r="AH10" s="56" t="s">
        <v>98</v>
      </c>
      <c r="AI10" s="57" t="s">
        <v>62</v>
      </c>
      <c r="AJ10" s="58" t="s">
        <v>99</v>
      </c>
      <c r="AK10" s="57" t="s">
        <v>63</v>
      </c>
      <c r="AL10" s="58" t="s">
        <v>100</v>
      </c>
      <c r="AM10" s="57" t="s">
        <v>63</v>
      </c>
      <c r="AN10" s="59" t="s">
        <v>101</v>
      </c>
    </row>
    <row r="11" spans="1:261" s="45" customFormat="1" ht="176.25" customHeight="1" x14ac:dyDescent="0.2">
      <c r="A11" s="125"/>
      <c r="B11" s="126"/>
      <c r="C11" s="46">
        <v>4</v>
      </c>
      <c r="D11" s="47" t="s">
        <v>102</v>
      </c>
      <c r="E11" s="48" t="s">
        <v>103</v>
      </c>
      <c r="F11" s="49" t="s">
        <v>104</v>
      </c>
      <c r="G11" s="50" t="s">
        <v>65</v>
      </c>
      <c r="H11" s="50" t="s">
        <v>55</v>
      </c>
      <c r="I11" s="62" t="str">
        <f>+IFERROR(VLOOKUP(G11&amp;H11,$E$139:$F$163,2,FALSE),"")</f>
        <v>BAJO</v>
      </c>
      <c r="J11" s="49" t="s">
        <v>56</v>
      </c>
      <c r="K11" s="49" t="s">
        <v>56</v>
      </c>
      <c r="L11" s="49"/>
      <c r="M11" s="49"/>
      <c r="N11" s="49" t="s">
        <v>56</v>
      </c>
      <c r="O11" s="49" t="s">
        <v>56</v>
      </c>
      <c r="P11" s="49" t="s">
        <v>56</v>
      </c>
      <c r="Q11" s="48" t="s">
        <v>105</v>
      </c>
      <c r="R11" s="48" t="s">
        <v>106</v>
      </c>
      <c r="S11" s="49" t="s">
        <v>59</v>
      </c>
      <c r="T11" s="49" t="s">
        <v>60</v>
      </c>
      <c r="U11" s="53" t="s">
        <v>107</v>
      </c>
      <c r="V11" s="54" t="s">
        <v>62</v>
      </c>
      <c r="W11" s="54" t="s">
        <v>62</v>
      </c>
      <c r="X11" s="54" t="str">
        <f t="shared" si="0"/>
        <v>MODERADO
50</v>
      </c>
      <c r="Y11" s="54" t="s">
        <v>62</v>
      </c>
      <c r="Z11" s="54" t="s">
        <v>64</v>
      </c>
      <c r="AA11" s="54" t="s">
        <v>64</v>
      </c>
      <c r="AB11" s="53" t="s">
        <v>65</v>
      </c>
      <c r="AC11" s="53" t="s">
        <v>55</v>
      </c>
      <c r="AD11" s="51" t="str">
        <f>+IFERROR(VLOOKUP(AB11&amp;AC11,$E$139:$F$163,2,FALSE),"")</f>
        <v>BAJO</v>
      </c>
      <c r="AE11" s="55" t="s">
        <v>108</v>
      </c>
      <c r="AF11" s="55" t="s">
        <v>109</v>
      </c>
      <c r="AG11" s="55" t="s">
        <v>110</v>
      </c>
      <c r="AH11" s="55" t="s">
        <v>111</v>
      </c>
      <c r="AI11" s="57" t="s">
        <v>62</v>
      </c>
      <c r="AJ11" s="58" t="s">
        <v>112</v>
      </c>
      <c r="AK11" s="57" t="s">
        <v>63</v>
      </c>
      <c r="AL11" s="58" t="s">
        <v>113</v>
      </c>
      <c r="AM11" s="57" t="s">
        <v>62</v>
      </c>
      <c r="AN11" s="64" t="s">
        <v>114</v>
      </c>
    </row>
    <row r="12" spans="1:261" s="45" customFormat="1" ht="207" customHeight="1" thickBot="1" x14ac:dyDescent="0.25">
      <c r="A12" s="125"/>
      <c r="B12" s="126"/>
      <c r="C12" s="65">
        <v>5</v>
      </c>
      <c r="D12" s="66" t="s">
        <v>115</v>
      </c>
      <c r="E12" s="67" t="s">
        <v>116</v>
      </c>
      <c r="F12" s="68" t="s">
        <v>117</v>
      </c>
      <c r="G12" s="69" t="s">
        <v>54</v>
      </c>
      <c r="H12" s="70" t="s">
        <v>118</v>
      </c>
      <c r="I12" s="71" t="str">
        <f>+IFERROR(VLOOKUP(G12&amp;H12,$E$139:$F$163,2,FALSE),"")</f>
        <v>ALTO</v>
      </c>
      <c r="J12" s="72" t="s">
        <v>56</v>
      </c>
      <c r="K12" s="72" t="s">
        <v>56</v>
      </c>
      <c r="L12" s="72"/>
      <c r="M12" s="72"/>
      <c r="N12" s="72" t="s">
        <v>56</v>
      </c>
      <c r="O12" s="72" t="s">
        <v>56</v>
      </c>
      <c r="P12" s="72" t="s">
        <v>56</v>
      </c>
      <c r="Q12" s="67" t="s">
        <v>119</v>
      </c>
      <c r="R12" s="67" t="s">
        <v>120</v>
      </c>
      <c r="S12" s="72" t="s">
        <v>59</v>
      </c>
      <c r="T12" s="72" t="s">
        <v>60</v>
      </c>
      <c r="U12" s="73" t="s">
        <v>121</v>
      </c>
      <c r="V12" s="74" t="s">
        <v>62</v>
      </c>
      <c r="W12" s="74" t="s">
        <v>63</v>
      </c>
      <c r="X12" s="74" t="str">
        <f t="shared" si="0"/>
        <v>MODERADO
50</v>
      </c>
      <c r="Y12" s="75" t="s">
        <v>62</v>
      </c>
      <c r="Z12" s="75" t="s">
        <v>64</v>
      </c>
      <c r="AA12" s="75" t="s">
        <v>64</v>
      </c>
      <c r="AB12" s="68" t="s">
        <v>65</v>
      </c>
      <c r="AC12" s="68" t="s">
        <v>118</v>
      </c>
      <c r="AD12" s="71" t="str">
        <f>+IFERROR(VLOOKUP(AB12&amp;AC12,$E$139:$F$163,2,FALSE),"")</f>
        <v>ALTO</v>
      </c>
      <c r="AE12" s="76" t="s">
        <v>122</v>
      </c>
      <c r="AF12" s="76" t="s">
        <v>123</v>
      </c>
      <c r="AG12" s="76" t="s">
        <v>110</v>
      </c>
      <c r="AH12" s="76" t="s">
        <v>124</v>
      </c>
      <c r="AI12" s="77" t="s">
        <v>62</v>
      </c>
      <c r="AJ12" s="78" t="s">
        <v>125</v>
      </c>
      <c r="AK12" s="77" t="s">
        <v>62</v>
      </c>
      <c r="AL12" s="78" t="s">
        <v>126</v>
      </c>
      <c r="AM12" s="77" t="s">
        <v>63</v>
      </c>
      <c r="AN12" s="79" t="s">
        <v>127</v>
      </c>
    </row>
    <row r="13" spans="1:261" s="84" customFormat="1" ht="94.5" customHeight="1" x14ac:dyDescent="0.25">
      <c r="A13" s="114" t="s">
        <v>128</v>
      </c>
      <c r="B13" s="115"/>
      <c r="C13" s="116"/>
      <c r="D13" s="116"/>
      <c r="E13" s="116"/>
      <c r="F13" s="116"/>
      <c r="G13" s="80"/>
      <c r="H13" s="81"/>
      <c r="I13" s="82" t="s">
        <v>129</v>
      </c>
      <c r="J13" s="116" t="s">
        <v>130</v>
      </c>
      <c r="K13" s="116"/>
      <c r="L13" s="116"/>
      <c r="M13" s="116"/>
      <c r="N13" s="116"/>
      <c r="O13" s="116"/>
      <c r="P13" s="116"/>
      <c r="Q13" s="116"/>
      <c r="R13" s="81"/>
      <c r="S13" s="80"/>
      <c r="T13" s="80"/>
      <c r="U13" s="81"/>
      <c r="V13" s="117"/>
      <c r="W13" s="117"/>
      <c r="X13" s="117"/>
      <c r="Y13" s="117"/>
      <c r="Z13" s="117"/>
      <c r="AA13" s="117"/>
      <c r="AB13" s="117"/>
      <c r="AC13" s="117"/>
      <c r="AD13" s="117"/>
      <c r="AE13" s="117"/>
      <c r="AF13" s="83"/>
      <c r="AG13" s="83"/>
      <c r="AH13" s="81"/>
      <c r="AI13" s="81"/>
      <c r="AJ13" s="81"/>
      <c r="AK13" s="81"/>
      <c r="AL13" s="81"/>
      <c r="AM13" s="81"/>
      <c r="AN13" s="81"/>
      <c r="AO13" s="81"/>
      <c r="AP13" s="81"/>
      <c r="AQ13" s="81"/>
      <c r="AR13" s="81"/>
      <c r="AS13" s="81"/>
      <c r="AT13" s="81"/>
    </row>
    <row r="14" spans="1:261" s="4" customFormat="1" ht="30" customHeight="1" thickBot="1" x14ac:dyDescent="0.3">
      <c r="A14" s="118" t="s">
        <v>131</v>
      </c>
      <c r="B14" s="119"/>
      <c r="C14" s="119"/>
      <c r="D14" s="119"/>
      <c r="E14" s="119"/>
      <c r="F14" s="119"/>
      <c r="G14" s="85"/>
      <c r="H14" s="86"/>
      <c r="I14" s="85"/>
      <c r="J14" s="86"/>
      <c r="K14" s="86"/>
      <c r="L14" s="86"/>
      <c r="M14" s="86"/>
      <c r="N14" s="86"/>
      <c r="O14" s="86"/>
      <c r="P14" s="86"/>
      <c r="Q14" s="86"/>
      <c r="R14" s="87"/>
      <c r="S14" s="85"/>
      <c r="T14" s="85"/>
      <c r="U14" s="86"/>
      <c r="V14" s="88"/>
      <c r="W14" s="88"/>
      <c r="X14" s="89"/>
      <c r="Y14" s="89"/>
      <c r="Z14" s="89"/>
      <c r="AA14" s="89"/>
      <c r="AB14" s="89"/>
      <c r="AC14" s="89"/>
      <c r="AD14" s="89"/>
      <c r="AE14" s="89"/>
      <c r="AF14" s="89"/>
      <c r="AG14" s="89"/>
      <c r="AH14" s="89"/>
      <c r="AI14" s="89"/>
      <c r="AJ14" s="89"/>
      <c r="AK14" s="89"/>
      <c r="AL14" s="89"/>
      <c r="AM14" s="89"/>
      <c r="AN14" s="86"/>
      <c r="AO14" s="5"/>
      <c r="AP14" s="5"/>
      <c r="AQ14" s="5"/>
      <c r="AR14" s="5"/>
      <c r="AS14" s="5"/>
      <c r="AT14" s="5"/>
    </row>
    <row r="15" spans="1:261" x14ac:dyDescent="0.25">
      <c r="H15" s="91"/>
      <c r="I15" s="91" t="str">
        <f>+IFERROR(VLOOKUP(G15,$G$165:$I$169,3,FALSE)*VLOOKUP(H15,$H$165:$I$169,3,FALSE),"")</f>
        <v/>
      </c>
      <c r="V15" s="93"/>
      <c r="W15" s="93"/>
      <c r="X15" s="94"/>
      <c r="Y15" s="94"/>
      <c r="Z15" s="94"/>
      <c r="AA15" s="94"/>
      <c r="AB15" s="95"/>
      <c r="AC15" s="95"/>
      <c r="AD15" s="94"/>
      <c r="AE15" s="96"/>
      <c r="AF15" s="97"/>
      <c r="AG15" s="97"/>
      <c r="AH15" s="97"/>
      <c r="AI15" s="94"/>
      <c r="AJ15" s="97"/>
      <c r="AK15" s="94"/>
      <c r="AL15" s="97"/>
      <c r="AM15" s="94"/>
    </row>
    <row r="16" spans="1:261" ht="15" customHeight="1" x14ac:dyDescent="0.25">
      <c r="A16" s="120" t="s">
        <v>132</v>
      </c>
      <c r="B16" s="120"/>
      <c r="C16" s="120"/>
      <c r="D16" s="120"/>
      <c r="E16" s="98"/>
      <c r="F16" s="99" t="s">
        <v>133</v>
      </c>
      <c r="G16" s="121" t="s">
        <v>134</v>
      </c>
      <c r="H16" s="121"/>
      <c r="I16" s="121"/>
      <c r="J16" s="121"/>
      <c r="K16" s="121"/>
      <c r="L16" s="121"/>
      <c r="M16" s="121"/>
      <c r="N16" s="121"/>
      <c r="O16" s="121"/>
      <c r="P16" s="121"/>
      <c r="Q16" s="121"/>
      <c r="R16" s="121"/>
      <c r="S16" s="121"/>
      <c r="T16" s="100" t="s">
        <v>135</v>
      </c>
      <c r="U16" s="100"/>
      <c r="V16" s="122"/>
      <c r="W16" s="122"/>
      <c r="X16" s="122"/>
      <c r="Y16" s="122"/>
      <c r="Z16" s="122"/>
      <c r="AA16" s="122"/>
      <c r="AB16" s="122"/>
      <c r="AC16" s="122"/>
      <c r="AD16" s="122"/>
      <c r="AE16" s="122"/>
      <c r="AF16" s="122"/>
      <c r="AG16" s="122"/>
      <c r="AH16" s="122"/>
      <c r="AI16" s="122"/>
      <c r="AJ16" s="122"/>
      <c r="AK16" s="122"/>
      <c r="AL16" s="122"/>
      <c r="AM16" s="122"/>
      <c r="AN16" s="101">
        <v>1</v>
      </c>
    </row>
    <row r="17" spans="8:39" x14ac:dyDescent="0.25">
      <c r="H17" s="91"/>
      <c r="V17"/>
      <c r="W17"/>
      <c r="X17"/>
      <c r="Y17"/>
      <c r="Z17"/>
      <c r="AA17"/>
      <c r="AD17"/>
      <c r="AE17"/>
      <c r="AI17"/>
      <c r="AK17"/>
      <c r="AM17"/>
    </row>
    <row r="18" spans="8:39" x14ac:dyDescent="0.25">
      <c r="H18" s="91"/>
      <c r="V18"/>
      <c r="W18"/>
      <c r="X18"/>
      <c r="Y18"/>
      <c r="Z18"/>
      <c r="AA18"/>
      <c r="AD18"/>
      <c r="AE18"/>
      <c r="AI18"/>
      <c r="AK18"/>
      <c r="AM18"/>
    </row>
    <row r="19" spans="8:39" x14ac:dyDescent="0.25">
      <c r="H19" s="91"/>
      <c r="V19"/>
      <c r="W19"/>
      <c r="X19"/>
      <c r="Y19"/>
      <c r="Z19"/>
      <c r="AA19"/>
      <c r="AD19"/>
      <c r="AE19"/>
      <c r="AI19"/>
      <c r="AK19"/>
      <c r="AM19"/>
    </row>
    <row r="20" spans="8:39" x14ac:dyDescent="0.25">
      <c r="H20" s="91"/>
      <c r="V20"/>
      <c r="W20"/>
      <c r="X20"/>
      <c r="Y20"/>
      <c r="Z20"/>
      <c r="AA20"/>
      <c r="AD20"/>
      <c r="AE20"/>
      <c r="AI20"/>
      <c r="AK20"/>
      <c r="AM20"/>
    </row>
    <row r="21" spans="8:39" x14ac:dyDescent="0.25">
      <c r="H21" s="91"/>
      <c r="V21"/>
      <c r="W21"/>
      <c r="X21"/>
      <c r="Y21"/>
      <c r="Z21"/>
      <c r="AA21"/>
      <c r="AD21"/>
      <c r="AE21"/>
      <c r="AI21"/>
      <c r="AK21"/>
      <c r="AM21"/>
    </row>
    <row r="22" spans="8:39" x14ac:dyDescent="0.25">
      <c r="H22" s="91"/>
      <c r="V22"/>
      <c r="W22"/>
      <c r="X22"/>
      <c r="Y22"/>
      <c r="Z22"/>
      <c r="AA22"/>
      <c r="AD22"/>
      <c r="AE22"/>
      <c r="AI22"/>
      <c r="AK22"/>
      <c r="AM22"/>
    </row>
    <row r="23" spans="8:39" x14ac:dyDescent="0.25">
      <c r="H23" s="91"/>
      <c r="V23"/>
      <c r="W23"/>
      <c r="X23"/>
      <c r="Y23"/>
      <c r="Z23"/>
      <c r="AA23"/>
      <c r="AD23"/>
      <c r="AE23"/>
      <c r="AI23"/>
      <c r="AK23"/>
      <c r="AM23"/>
    </row>
    <row r="24" spans="8:39" x14ac:dyDescent="0.25">
      <c r="H24" s="91"/>
      <c r="V24"/>
      <c r="W24"/>
      <c r="X24"/>
      <c r="Y24"/>
      <c r="Z24"/>
      <c r="AA24"/>
      <c r="AD24"/>
      <c r="AE24"/>
      <c r="AI24"/>
      <c r="AK24"/>
      <c r="AM24"/>
    </row>
    <row r="25" spans="8:39" x14ac:dyDescent="0.25">
      <c r="H25" s="91"/>
      <c r="V25"/>
      <c r="W25"/>
      <c r="X25"/>
      <c r="Y25"/>
      <c r="Z25"/>
      <c r="AA25"/>
      <c r="AD25"/>
      <c r="AE25"/>
      <c r="AI25"/>
      <c r="AK25"/>
      <c r="AM25"/>
    </row>
    <row r="26" spans="8:39" x14ac:dyDescent="0.25">
      <c r="H26" s="91"/>
      <c r="V26"/>
      <c r="W26"/>
      <c r="X26"/>
      <c r="Y26"/>
      <c r="Z26"/>
      <c r="AA26"/>
      <c r="AD26"/>
      <c r="AE26"/>
      <c r="AI26"/>
      <c r="AK26"/>
      <c r="AM26"/>
    </row>
    <row r="27" spans="8:39" x14ac:dyDescent="0.25">
      <c r="H27" s="91"/>
      <c r="V27"/>
      <c r="W27"/>
      <c r="X27"/>
      <c r="Y27"/>
      <c r="Z27"/>
      <c r="AA27"/>
      <c r="AD27"/>
      <c r="AE27"/>
      <c r="AI27"/>
      <c r="AK27"/>
      <c r="AM27"/>
    </row>
    <row r="28" spans="8:39" x14ac:dyDescent="0.25">
      <c r="H28" s="91"/>
      <c r="V28"/>
      <c r="W28"/>
      <c r="X28"/>
      <c r="Y28"/>
      <c r="Z28"/>
      <c r="AA28"/>
      <c r="AD28"/>
      <c r="AE28"/>
      <c r="AI28"/>
      <c r="AK28"/>
      <c r="AM28"/>
    </row>
    <row r="29" spans="8:39" x14ac:dyDescent="0.25">
      <c r="H29" s="91"/>
      <c r="V29"/>
      <c r="W29"/>
      <c r="X29"/>
      <c r="Y29"/>
      <c r="Z29"/>
      <c r="AA29"/>
      <c r="AD29"/>
      <c r="AE29"/>
      <c r="AI29"/>
      <c r="AK29"/>
      <c r="AM29"/>
    </row>
    <row r="30" spans="8:39" x14ac:dyDescent="0.25">
      <c r="H30" s="91"/>
      <c r="V30"/>
      <c r="W30"/>
      <c r="X30"/>
      <c r="Y30"/>
      <c r="Z30"/>
      <c r="AA30"/>
      <c r="AD30"/>
      <c r="AE30"/>
      <c r="AI30"/>
      <c r="AK30"/>
      <c r="AM30"/>
    </row>
    <row r="31" spans="8:39" x14ac:dyDescent="0.25">
      <c r="H31" s="91"/>
      <c r="V31"/>
      <c r="W31"/>
      <c r="X31"/>
      <c r="Y31"/>
      <c r="Z31"/>
      <c r="AA31"/>
      <c r="AD31"/>
      <c r="AE31"/>
      <c r="AI31"/>
      <c r="AK31"/>
      <c r="AM31"/>
    </row>
    <row r="32" spans="8:39" x14ac:dyDescent="0.25">
      <c r="H32" s="91"/>
      <c r="V32"/>
      <c r="W32"/>
      <c r="X32"/>
      <c r="Y32"/>
      <c r="Z32"/>
      <c r="AA32"/>
      <c r="AD32"/>
      <c r="AE32"/>
      <c r="AI32"/>
      <c r="AK32"/>
      <c r="AM32"/>
    </row>
    <row r="33" spans="8:39" x14ac:dyDescent="0.25">
      <c r="H33" s="91"/>
      <c r="V33"/>
      <c r="W33"/>
      <c r="X33"/>
      <c r="Y33"/>
      <c r="Z33"/>
      <c r="AA33"/>
      <c r="AD33"/>
      <c r="AE33"/>
      <c r="AI33"/>
      <c r="AK33"/>
      <c r="AM33"/>
    </row>
    <row r="34" spans="8:39" x14ac:dyDescent="0.25">
      <c r="H34" s="91"/>
      <c r="V34"/>
      <c r="W34"/>
      <c r="X34"/>
      <c r="Y34"/>
      <c r="Z34"/>
      <c r="AA34"/>
      <c r="AD34"/>
      <c r="AE34"/>
      <c r="AI34"/>
      <c r="AK34"/>
      <c r="AM34"/>
    </row>
    <row r="35" spans="8:39" x14ac:dyDescent="0.25">
      <c r="H35" s="91"/>
      <c r="V35"/>
      <c r="W35"/>
      <c r="X35"/>
      <c r="Y35"/>
      <c r="Z35"/>
      <c r="AA35"/>
      <c r="AD35"/>
      <c r="AE35"/>
      <c r="AI35"/>
      <c r="AK35"/>
      <c r="AM35"/>
    </row>
    <row r="36" spans="8:39" x14ac:dyDescent="0.25">
      <c r="H36" s="91"/>
      <c r="V36"/>
      <c r="W36"/>
      <c r="X36"/>
      <c r="Y36"/>
      <c r="Z36"/>
      <c r="AA36"/>
      <c r="AD36"/>
      <c r="AE36"/>
      <c r="AI36"/>
      <c r="AK36"/>
      <c r="AM36"/>
    </row>
    <row r="37" spans="8:39" x14ac:dyDescent="0.25">
      <c r="H37" s="91"/>
      <c r="V37"/>
      <c r="W37"/>
      <c r="X37"/>
      <c r="Y37"/>
      <c r="Z37"/>
      <c r="AA37"/>
      <c r="AD37"/>
      <c r="AE37"/>
      <c r="AI37"/>
      <c r="AK37"/>
      <c r="AM37"/>
    </row>
    <row r="38" spans="8:39" x14ac:dyDescent="0.25">
      <c r="H38" s="91"/>
      <c r="V38"/>
      <c r="W38"/>
      <c r="X38"/>
      <c r="Y38"/>
      <c r="Z38"/>
      <c r="AA38"/>
      <c r="AD38"/>
      <c r="AE38"/>
      <c r="AI38"/>
      <c r="AK38"/>
      <c r="AM38"/>
    </row>
    <row r="39" spans="8:39" x14ac:dyDescent="0.25">
      <c r="H39" s="91"/>
      <c r="V39"/>
      <c r="W39"/>
      <c r="X39"/>
      <c r="Y39"/>
      <c r="Z39"/>
      <c r="AA39"/>
      <c r="AD39"/>
      <c r="AE39"/>
      <c r="AI39"/>
      <c r="AK39"/>
      <c r="AM39"/>
    </row>
    <row r="40" spans="8:39" x14ac:dyDescent="0.25">
      <c r="H40" s="91"/>
      <c r="V40"/>
      <c r="W40"/>
      <c r="X40"/>
      <c r="Y40"/>
      <c r="Z40"/>
      <c r="AA40"/>
      <c r="AD40"/>
      <c r="AE40"/>
      <c r="AI40"/>
      <c r="AK40"/>
      <c r="AM40"/>
    </row>
    <row r="41" spans="8:39" x14ac:dyDescent="0.25">
      <c r="H41" s="91"/>
      <c r="V41"/>
      <c r="W41"/>
      <c r="X41"/>
      <c r="Y41"/>
      <c r="Z41"/>
      <c r="AA41"/>
      <c r="AD41"/>
      <c r="AE41"/>
      <c r="AI41"/>
      <c r="AK41"/>
      <c r="AM41"/>
    </row>
    <row r="42" spans="8:39" x14ac:dyDescent="0.25">
      <c r="H42" s="91"/>
      <c r="V42"/>
      <c r="W42"/>
      <c r="X42"/>
      <c r="Y42"/>
      <c r="Z42"/>
      <c r="AA42"/>
      <c r="AD42"/>
      <c r="AE42"/>
      <c r="AI42"/>
      <c r="AK42"/>
      <c r="AM42"/>
    </row>
    <row r="43" spans="8:39" x14ac:dyDescent="0.25">
      <c r="H43" s="91"/>
      <c r="V43"/>
      <c r="W43"/>
      <c r="X43"/>
      <c r="Y43"/>
      <c r="Z43"/>
      <c r="AA43"/>
      <c r="AD43"/>
      <c r="AE43"/>
      <c r="AI43"/>
      <c r="AK43"/>
      <c r="AM43"/>
    </row>
    <row r="44" spans="8:39" x14ac:dyDescent="0.25">
      <c r="H44" s="91"/>
      <c r="V44"/>
      <c r="W44"/>
      <c r="X44"/>
      <c r="Y44"/>
      <c r="Z44"/>
      <c r="AA44"/>
      <c r="AD44"/>
      <c r="AE44"/>
      <c r="AI44"/>
      <c r="AK44"/>
      <c r="AM44"/>
    </row>
    <row r="45" spans="8:39" x14ac:dyDescent="0.25">
      <c r="H45" s="91"/>
      <c r="V45"/>
      <c r="W45"/>
      <c r="X45"/>
      <c r="Y45"/>
      <c r="Z45"/>
      <c r="AA45"/>
      <c r="AD45"/>
      <c r="AE45"/>
      <c r="AI45"/>
      <c r="AK45"/>
      <c r="AM45"/>
    </row>
    <row r="46" spans="8:39" x14ac:dyDescent="0.25">
      <c r="H46" s="91"/>
      <c r="V46"/>
      <c r="W46"/>
      <c r="X46"/>
      <c r="Y46"/>
      <c r="Z46"/>
      <c r="AA46"/>
      <c r="AD46"/>
      <c r="AE46"/>
      <c r="AI46"/>
      <c r="AK46"/>
      <c r="AM46"/>
    </row>
    <row r="47" spans="8:39" x14ac:dyDescent="0.25">
      <c r="H47" s="91"/>
      <c r="V47"/>
      <c r="W47"/>
      <c r="X47"/>
      <c r="Y47"/>
      <c r="Z47"/>
      <c r="AA47"/>
      <c r="AD47"/>
      <c r="AE47"/>
      <c r="AI47"/>
      <c r="AK47"/>
      <c r="AM47"/>
    </row>
    <row r="48" spans="8:39" x14ac:dyDescent="0.25">
      <c r="H48" s="91"/>
      <c r="V48"/>
      <c r="W48"/>
      <c r="X48"/>
      <c r="Y48"/>
      <c r="Z48"/>
      <c r="AA48"/>
      <c r="AD48"/>
      <c r="AE48"/>
      <c r="AI48"/>
      <c r="AK48"/>
      <c r="AM48"/>
    </row>
    <row r="49" spans="8:39" x14ac:dyDescent="0.25">
      <c r="H49" s="91"/>
      <c r="V49"/>
      <c r="W49"/>
      <c r="X49"/>
      <c r="Y49"/>
      <c r="Z49"/>
      <c r="AA49"/>
      <c r="AD49"/>
      <c r="AE49"/>
      <c r="AI49"/>
      <c r="AK49"/>
      <c r="AM49"/>
    </row>
    <row r="50" spans="8:39" x14ac:dyDescent="0.25">
      <c r="H50" s="91"/>
      <c r="V50"/>
      <c r="W50"/>
      <c r="X50"/>
      <c r="Y50"/>
      <c r="Z50"/>
      <c r="AA50"/>
      <c r="AD50"/>
      <c r="AE50"/>
      <c r="AI50"/>
      <c r="AK50"/>
      <c r="AM50"/>
    </row>
    <row r="51" spans="8:39" x14ac:dyDescent="0.25">
      <c r="H51" s="91"/>
      <c r="V51"/>
      <c r="W51"/>
      <c r="X51"/>
      <c r="Y51"/>
      <c r="Z51"/>
      <c r="AA51"/>
      <c r="AD51"/>
      <c r="AE51"/>
      <c r="AI51"/>
      <c r="AK51"/>
      <c r="AM51"/>
    </row>
    <row r="52" spans="8:39" x14ac:dyDescent="0.25">
      <c r="H52" s="91"/>
      <c r="V52"/>
      <c r="W52"/>
      <c r="X52"/>
      <c r="Y52"/>
      <c r="Z52"/>
      <c r="AA52"/>
      <c r="AD52"/>
      <c r="AE52"/>
      <c r="AI52"/>
      <c r="AK52"/>
      <c r="AM52"/>
    </row>
    <row r="53" spans="8:39" x14ac:dyDescent="0.25">
      <c r="H53" s="91"/>
      <c r="V53"/>
      <c r="W53"/>
      <c r="X53"/>
      <c r="Y53"/>
      <c r="Z53"/>
      <c r="AA53"/>
      <c r="AD53"/>
      <c r="AE53"/>
      <c r="AI53"/>
      <c r="AK53"/>
      <c r="AM53"/>
    </row>
    <row r="54" spans="8:39" x14ac:dyDescent="0.25">
      <c r="H54" s="91"/>
      <c r="V54"/>
      <c r="W54"/>
      <c r="X54"/>
      <c r="Y54"/>
      <c r="Z54"/>
      <c r="AA54"/>
      <c r="AD54"/>
      <c r="AE54"/>
      <c r="AI54"/>
      <c r="AK54"/>
      <c r="AM54"/>
    </row>
    <row r="55" spans="8:39" x14ac:dyDescent="0.25">
      <c r="H55" s="91"/>
      <c r="V55"/>
      <c r="W55"/>
      <c r="X55"/>
      <c r="Y55"/>
      <c r="Z55"/>
      <c r="AA55"/>
      <c r="AD55"/>
      <c r="AE55"/>
      <c r="AI55"/>
      <c r="AK55"/>
      <c r="AM55"/>
    </row>
    <row r="56" spans="8:39" x14ac:dyDescent="0.25">
      <c r="H56" s="91"/>
      <c r="V56"/>
      <c r="W56"/>
      <c r="X56"/>
      <c r="Y56"/>
      <c r="Z56"/>
      <c r="AA56"/>
      <c r="AD56"/>
      <c r="AE56"/>
      <c r="AI56"/>
      <c r="AK56"/>
      <c r="AM56"/>
    </row>
    <row r="57" spans="8:39" x14ac:dyDescent="0.25">
      <c r="H57" s="91"/>
      <c r="V57"/>
      <c r="W57"/>
      <c r="X57"/>
      <c r="Y57"/>
      <c r="Z57"/>
      <c r="AA57"/>
      <c r="AD57"/>
      <c r="AE57"/>
      <c r="AI57"/>
      <c r="AK57"/>
      <c r="AM57"/>
    </row>
    <row r="58" spans="8:39" x14ac:dyDescent="0.25">
      <c r="H58" s="91"/>
      <c r="V58"/>
      <c r="W58"/>
      <c r="X58"/>
      <c r="Y58"/>
      <c r="Z58"/>
      <c r="AA58"/>
      <c r="AD58"/>
      <c r="AE58"/>
      <c r="AI58"/>
      <c r="AK58"/>
      <c r="AM58"/>
    </row>
    <row r="59" spans="8:39" x14ac:dyDescent="0.25">
      <c r="H59" s="91"/>
      <c r="V59"/>
      <c r="W59"/>
      <c r="X59"/>
      <c r="Y59"/>
      <c r="Z59"/>
      <c r="AA59"/>
      <c r="AD59"/>
      <c r="AE59"/>
      <c r="AI59"/>
      <c r="AK59"/>
      <c r="AM59"/>
    </row>
    <row r="60" spans="8:39" x14ac:dyDescent="0.25">
      <c r="H60" s="91"/>
      <c r="V60"/>
      <c r="W60"/>
      <c r="X60"/>
      <c r="Y60"/>
      <c r="Z60"/>
      <c r="AA60"/>
      <c r="AD60"/>
      <c r="AE60"/>
      <c r="AI60"/>
      <c r="AK60"/>
      <c r="AM60"/>
    </row>
    <row r="61" spans="8:39" x14ac:dyDescent="0.25">
      <c r="H61" s="91"/>
      <c r="V61"/>
      <c r="W61"/>
      <c r="X61"/>
      <c r="Y61"/>
      <c r="Z61"/>
      <c r="AA61"/>
      <c r="AD61"/>
      <c r="AE61"/>
      <c r="AI61"/>
      <c r="AK61"/>
      <c r="AM61"/>
    </row>
    <row r="62" spans="8:39" x14ac:dyDescent="0.25">
      <c r="H62" s="91"/>
      <c r="V62"/>
      <c r="W62"/>
      <c r="X62"/>
      <c r="Y62"/>
      <c r="Z62"/>
      <c r="AA62"/>
      <c r="AD62"/>
      <c r="AE62"/>
      <c r="AI62"/>
      <c r="AK62"/>
      <c r="AM62"/>
    </row>
    <row r="63" spans="8:39" x14ac:dyDescent="0.25">
      <c r="H63" s="91"/>
      <c r="V63"/>
      <c r="W63"/>
      <c r="X63"/>
      <c r="Y63"/>
      <c r="Z63"/>
      <c r="AA63"/>
      <c r="AD63"/>
      <c r="AE63"/>
      <c r="AI63"/>
      <c r="AK63"/>
      <c r="AM63"/>
    </row>
    <row r="64" spans="8:39" x14ac:dyDescent="0.25">
      <c r="H64" s="91"/>
      <c r="V64"/>
      <c r="W64"/>
      <c r="X64"/>
      <c r="Y64"/>
      <c r="Z64"/>
      <c r="AA64"/>
      <c r="AD64"/>
      <c r="AE64"/>
      <c r="AI64"/>
      <c r="AK64"/>
      <c r="AM64"/>
    </row>
    <row r="65" spans="8:39" x14ac:dyDescent="0.25">
      <c r="H65" s="91"/>
      <c r="V65"/>
      <c r="W65"/>
      <c r="X65"/>
      <c r="Y65"/>
      <c r="Z65"/>
      <c r="AA65"/>
      <c r="AD65"/>
      <c r="AE65"/>
      <c r="AI65"/>
      <c r="AK65"/>
      <c r="AM65"/>
    </row>
    <row r="66" spans="8:39" x14ac:dyDescent="0.25">
      <c r="H66" s="91"/>
      <c r="V66"/>
      <c r="W66"/>
      <c r="X66"/>
      <c r="Y66"/>
      <c r="Z66"/>
      <c r="AA66"/>
      <c r="AD66"/>
      <c r="AE66"/>
      <c r="AI66"/>
      <c r="AK66"/>
      <c r="AM66"/>
    </row>
    <row r="67" spans="8:39" x14ac:dyDescent="0.25">
      <c r="H67" s="91"/>
      <c r="V67"/>
      <c r="W67"/>
      <c r="X67"/>
      <c r="Y67"/>
      <c r="Z67"/>
      <c r="AA67"/>
      <c r="AD67"/>
      <c r="AE67"/>
      <c r="AI67"/>
      <c r="AK67"/>
      <c r="AM67"/>
    </row>
    <row r="68" spans="8:39" x14ac:dyDescent="0.25">
      <c r="H68" s="91"/>
      <c r="V68"/>
      <c r="W68"/>
      <c r="X68"/>
      <c r="Y68"/>
      <c r="Z68"/>
      <c r="AA68"/>
      <c r="AD68"/>
      <c r="AE68"/>
      <c r="AI68"/>
      <c r="AK68"/>
      <c r="AM68"/>
    </row>
    <row r="69" spans="8:39" x14ac:dyDescent="0.25">
      <c r="H69" s="91"/>
      <c r="V69"/>
      <c r="W69"/>
      <c r="X69"/>
      <c r="Y69"/>
      <c r="Z69"/>
      <c r="AA69"/>
      <c r="AD69"/>
      <c r="AE69"/>
      <c r="AI69"/>
      <c r="AK69"/>
      <c r="AM69"/>
    </row>
    <row r="70" spans="8:39" x14ac:dyDescent="0.25">
      <c r="H70" s="91"/>
      <c r="V70"/>
      <c r="W70"/>
      <c r="X70"/>
      <c r="Y70"/>
      <c r="Z70"/>
      <c r="AA70"/>
      <c r="AD70"/>
      <c r="AE70"/>
      <c r="AI70"/>
      <c r="AK70"/>
      <c r="AM70"/>
    </row>
    <row r="71" spans="8:39" x14ac:dyDescent="0.25">
      <c r="H71" s="91"/>
      <c r="V71"/>
      <c r="W71"/>
      <c r="X71"/>
      <c r="Y71"/>
      <c r="Z71"/>
      <c r="AA71"/>
      <c r="AD71"/>
      <c r="AE71"/>
      <c r="AI71"/>
      <c r="AK71"/>
      <c r="AM71"/>
    </row>
    <row r="72" spans="8:39" x14ac:dyDescent="0.25">
      <c r="H72" s="91"/>
      <c r="V72"/>
      <c r="W72"/>
      <c r="X72"/>
      <c r="Y72"/>
      <c r="Z72"/>
      <c r="AA72"/>
      <c r="AD72"/>
      <c r="AE72"/>
      <c r="AI72"/>
      <c r="AK72"/>
      <c r="AM72"/>
    </row>
    <row r="73" spans="8:39" x14ac:dyDescent="0.25">
      <c r="H73" s="91"/>
      <c r="V73"/>
      <c r="W73"/>
      <c r="X73"/>
      <c r="Y73"/>
      <c r="Z73"/>
      <c r="AA73"/>
      <c r="AD73"/>
      <c r="AE73"/>
      <c r="AI73"/>
      <c r="AK73"/>
      <c r="AM73"/>
    </row>
    <row r="74" spans="8:39" x14ac:dyDescent="0.25">
      <c r="H74" s="91"/>
      <c r="V74"/>
      <c r="W74"/>
      <c r="X74"/>
      <c r="Y74"/>
      <c r="Z74"/>
      <c r="AA74"/>
      <c r="AD74"/>
      <c r="AE74"/>
      <c r="AI74"/>
      <c r="AK74"/>
      <c r="AM74"/>
    </row>
    <row r="75" spans="8:39" x14ac:dyDescent="0.25">
      <c r="H75" s="91"/>
      <c r="V75"/>
      <c r="W75"/>
      <c r="X75"/>
      <c r="Y75"/>
      <c r="Z75"/>
      <c r="AA75"/>
      <c r="AD75"/>
      <c r="AE75"/>
      <c r="AI75"/>
      <c r="AK75"/>
      <c r="AM75"/>
    </row>
    <row r="76" spans="8:39" x14ac:dyDescent="0.25">
      <c r="H76" s="91"/>
      <c r="V76"/>
      <c r="W76"/>
      <c r="X76"/>
      <c r="Y76"/>
      <c r="Z76"/>
      <c r="AA76"/>
      <c r="AD76"/>
      <c r="AE76"/>
      <c r="AI76"/>
      <c r="AK76"/>
      <c r="AM76"/>
    </row>
    <row r="77" spans="8:39" x14ac:dyDescent="0.25">
      <c r="H77" s="91"/>
      <c r="V77"/>
      <c r="W77"/>
      <c r="X77"/>
      <c r="Y77"/>
      <c r="Z77"/>
      <c r="AA77"/>
      <c r="AD77"/>
      <c r="AE77"/>
      <c r="AI77"/>
      <c r="AK77"/>
      <c r="AM77"/>
    </row>
    <row r="78" spans="8:39" x14ac:dyDescent="0.25">
      <c r="H78" s="91"/>
      <c r="V78"/>
      <c r="W78"/>
      <c r="X78"/>
      <c r="Y78"/>
      <c r="Z78"/>
      <c r="AA78"/>
      <c r="AD78"/>
      <c r="AE78"/>
      <c r="AI78"/>
      <c r="AK78"/>
      <c r="AM78"/>
    </row>
    <row r="79" spans="8:39" x14ac:dyDescent="0.25">
      <c r="H79" s="91"/>
      <c r="V79"/>
      <c r="W79"/>
      <c r="X79"/>
      <c r="Y79"/>
      <c r="Z79"/>
      <c r="AA79"/>
      <c r="AD79"/>
      <c r="AE79"/>
      <c r="AI79"/>
      <c r="AK79"/>
      <c r="AM79"/>
    </row>
    <row r="80" spans="8:39" x14ac:dyDescent="0.25">
      <c r="H80" s="91"/>
      <c r="V80"/>
      <c r="W80"/>
      <c r="X80"/>
      <c r="Y80"/>
      <c r="Z80"/>
      <c r="AA80"/>
      <c r="AD80"/>
      <c r="AE80"/>
      <c r="AI80"/>
      <c r="AK80"/>
      <c r="AM80"/>
    </row>
    <row r="81" spans="8:39" x14ac:dyDescent="0.25">
      <c r="H81" s="91"/>
      <c r="V81"/>
      <c r="W81"/>
      <c r="X81"/>
      <c r="Y81"/>
      <c r="Z81"/>
      <c r="AA81"/>
      <c r="AD81"/>
      <c r="AE81"/>
      <c r="AI81"/>
      <c r="AK81"/>
      <c r="AM81"/>
    </row>
    <row r="82" spans="8:39" x14ac:dyDescent="0.25">
      <c r="H82" s="91"/>
      <c r="V82"/>
      <c r="W82"/>
      <c r="X82"/>
      <c r="Y82"/>
      <c r="Z82"/>
      <c r="AA82"/>
      <c r="AD82"/>
      <c r="AE82"/>
      <c r="AI82"/>
      <c r="AK82"/>
      <c r="AM82"/>
    </row>
    <row r="83" spans="8:39" x14ac:dyDescent="0.25">
      <c r="H83" s="91"/>
      <c r="V83"/>
      <c r="W83"/>
      <c r="X83"/>
      <c r="Y83"/>
      <c r="Z83"/>
      <c r="AA83"/>
      <c r="AD83"/>
      <c r="AE83"/>
      <c r="AI83"/>
      <c r="AK83"/>
      <c r="AM83"/>
    </row>
    <row r="84" spans="8:39" x14ac:dyDescent="0.25">
      <c r="H84" s="91"/>
      <c r="V84"/>
      <c r="W84"/>
      <c r="X84"/>
      <c r="Y84"/>
      <c r="Z84"/>
      <c r="AA84"/>
      <c r="AD84"/>
      <c r="AE84"/>
      <c r="AI84"/>
      <c r="AK84"/>
      <c r="AM84"/>
    </row>
    <row r="85" spans="8:39" x14ac:dyDescent="0.25">
      <c r="H85" s="91"/>
      <c r="V85"/>
      <c r="W85"/>
      <c r="X85"/>
      <c r="Y85"/>
      <c r="Z85"/>
      <c r="AA85"/>
      <c r="AD85"/>
      <c r="AE85"/>
      <c r="AI85"/>
      <c r="AK85"/>
      <c r="AM85"/>
    </row>
    <row r="86" spans="8:39" x14ac:dyDescent="0.25">
      <c r="H86" s="91"/>
      <c r="V86"/>
      <c r="W86"/>
      <c r="X86"/>
      <c r="Y86"/>
      <c r="Z86"/>
      <c r="AA86"/>
      <c r="AD86"/>
      <c r="AE86"/>
      <c r="AI86"/>
      <c r="AK86"/>
      <c r="AM86"/>
    </row>
    <row r="87" spans="8:39" x14ac:dyDescent="0.25">
      <c r="H87" s="91"/>
      <c r="V87"/>
      <c r="W87"/>
      <c r="X87"/>
      <c r="Y87"/>
      <c r="Z87"/>
      <c r="AA87"/>
      <c r="AD87"/>
      <c r="AE87"/>
      <c r="AI87"/>
      <c r="AK87"/>
      <c r="AM87"/>
    </row>
    <row r="88" spans="8:39" x14ac:dyDescent="0.25">
      <c r="H88" s="91"/>
      <c r="V88"/>
      <c r="W88"/>
      <c r="X88"/>
      <c r="Y88"/>
      <c r="Z88"/>
      <c r="AA88"/>
      <c r="AD88"/>
      <c r="AE88"/>
      <c r="AI88"/>
      <c r="AK88"/>
      <c r="AM88"/>
    </row>
    <row r="89" spans="8:39" x14ac:dyDescent="0.25">
      <c r="H89" s="91"/>
      <c r="V89"/>
      <c r="W89"/>
      <c r="X89"/>
      <c r="Y89"/>
      <c r="Z89"/>
      <c r="AA89"/>
      <c r="AD89"/>
      <c r="AE89"/>
      <c r="AI89"/>
      <c r="AK89"/>
      <c r="AM89"/>
    </row>
    <row r="90" spans="8:39" x14ac:dyDescent="0.25">
      <c r="H90" s="91"/>
      <c r="V90"/>
      <c r="W90"/>
      <c r="X90"/>
      <c r="Y90"/>
      <c r="Z90"/>
      <c r="AA90"/>
      <c r="AD90"/>
      <c r="AE90"/>
      <c r="AI90"/>
      <c r="AK90"/>
      <c r="AM90"/>
    </row>
    <row r="91" spans="8:39" x14ac:dyDescent="0.25">
      <c r="H91" s="91"/>
      <c r="V91"/>
      <c r="W91"/>
      <c r="X91"/>
      <c r="Y91"/>
      <c r="Z91"/>
      <c r="AA91"/>
      <c r="AD91"/>
      <c r="AE91"/>
      <c r="AI91"/>
      <c r="AK91"/>
      <c r="AM91"/>
    </row>
    <row r="92" spans="8:39" x14ac:dyDescent="0.25">
      <c r="H92" s="91"/>
      <c r="V92"/>
      <c r="W92"/>
      <c r="X92"/>
      <c r="Y92"/>
      <c r="Z92"/>
      <c r="AA92"/>
      <c r="AD92"/>
      <c r="AE92"/>
      <c r="AI92"/>
      <c r="AK92"/>
      <c r="AM92"/>
    </row>
    <row r="93" spans="8:39" x14ac:dyDescent="0.25">
      <c r="H93" s="91"/>
      <c r="V93"/>
      <c r="W93"/>
      <c r="X93"/>
      <c r="Y93"/>
      <c r="Z93"/>
      <c r="AA93"/>
      <c r="AD93"/>
      <c r="AE93"/>
      <c r="AI93"/>
      <c r="AK93"/>
      <c r="AM93"/>
    </row>
    <row r="94" spans="8:39" x14ac:dyDescent="0.25">
      <c r="H94" s="91"/>
      <c r="V94"/>
      <c r="W94"/>
      <c r="X94"/>
      <c r="Y94"/>
      <c r="Z94"/>
      <c r="AA94"/>
      <c r="AD94"/>
      <c r="AE94"/>
      <c r="AI94"/>
      <c r="AK94"/>
      <c r="AM94"/>
    </row>
    <row r="95" spans="8:39" x14ac:dyDescent="0.25">
      <c r="H95" s="91"/>
      <c r="V95"/>
      <c r="W95"/>
      <c r="X95"/>
      <c r="Y95"/>
      <c r="Z95"/>
      <c r="AA95"/>
      <c r="AD95"/>
      <c r="AE95"/>
      <c r="AI95"/>
      <c r="AK95"/>
      <c r="AM95"/>
    </row>
    <row r="96" spans="8:39" x14ac:dyDescent="0.25">
      <c r="H96" s="91"/>
      <c r="V96"/>
      <c r="W96"/>
      <c r="X96"/>
      <c r="Y96"/>
      <c r="Z96"/>
      <c r="AA96"/>
      <c r="AD96"/>
      <c r="AE96"/>
      <c r="AI96"/>
      <c r="AK96"/>
      <c r="AM96"/>
    </row>
    <row r="97" spans="8:39" x14ac:dyDescent="0.25">
      <c r="H97" s="91"/>
      <c r="V97"/>
      <c r="W97"/>
      <c r="X97"/>
      <c r="Y97"/>
      <c r="Z97"/>
      <c r="AA97"/>
      <c r="AD97"/>
      <c r="AE97"/>
      <c r="AI97"/>
      <c r="AK97"/>
      <c r="AM97"/>
    </row>
    <row r="98" spans="8:39" x14ac:dyDescent="0.25">
      <c r="H98" s="91"/>
      <c r="V98"/>
      <c r="W98"/>
      <c r="X98"/>
      <c r="Y98"/>
      <c r="Z98"/>
      <c r="AA98"/>
      <c r="AD98"/>
      <c r="AE98"/>
      <c r="AI98"/>
      <c r="AK98"/>
      <c r="AM98"/>
    </row>
    <row r="99" spans="8:39" x14ac:dyDescent="0.25">
      <c r="H99" s="91"/>
      <c r="V99"/>
      <c r="W99"/>
      <c r="X99"/>
      <c r="Y99"/>
      <c r="Z99"/>
      <c r="AA99"/>
      <c r="AD99"/>
      <c r="AE99"/>
      <c r="AI99"/>
      <c r="AK99"/>
      <c r="AM99"/>
    </row>
    <row r="100" spans="8:39" x14ac:dyDescent="0.25">
      <c r="H100" s="91"/>
      <c r="V100"/>
      <c r="W100"/>
      <c r="X100"/>
      <c r="Y100"/>
      <c r="Z100"/>
      <c r="AA100"/>
      <c r="AD100"/>
      <c r="AE100"/>
      <c r="AI100"/>
      <c r="AK100"/>
      <c r="AM100"/>
    </row>
    <row r="101" spans="8:39" x14ac:dyDescent="0.25">
      <c r="H101" s="91"/>
      <c r="V101"/>
      <c r="W101"/>
      <c r="X101"/>
      <c r="Y101"/>
      <c r="Z101"/>
      <c r="AA101"/>
      <c r="AD101"/>
      <c r="AE101"/>
      <c r="AI101"/>
      <c r="AK101"/>
      <c r="AM101"/>
    </row>
    <row r="102" spans="8:39" x14ac:dyDescent="0.25">
      <c r="H102" s="91"/>
      <c r="V102"/>
      <c r="W102"/>
      <c r="X102"/>
      <c r="Y102"/>
      <c r="Z102"/>
      <c r="AA102"/>
      <c r="AD102"/>
      <c r="AE102"/>
      <c r="AI102"/>
      <c r="AK102"/>
      <c r="AM102"/>
    </row>
    <row r="103" spans="8:39" x14ac:dyDescent="0.25">
      <c r="H103" s="91"/>
      <c r="V103"/>
      <c r="W103"/>
      <c r="X103"/>
      <c r="Y103"/>
      <c r="Z103"/>
      <c r="AA103"/>
      <c r="AD103"/>
      <c r="AE103"/>
      <c r="AI103"/>
      <c r="AK103"/>
      <c r="AM103"/>
    </row>
    <row r="104" spans="8:39" x14ac:dyDescent="0.25">
      <c r="H104" s="91"/>
      <c r="V104"/>
      <c r="W104"/>
      <c r="X104"/>
      <c r="Y104"/>
      <c r="Z104"/>
      <c r="AA104"/>
      <c r="AD104"/>
      <c r="AE104"/>
      <c r="AI104"/>
      <c r="AK104"/>
      <c r="AM104"/>
    </row>
    <row r="105" spans="8:39" x14ac:dyDescent="0.25">
      <c r="H105" s="91"/>
      <c r="V105"/>
      <c r="W105"/>
      <c r="X105"/>
      <c r="Y105"/>
      <c r="Z105"/>
      <c r="AA105"/>
      <c r="AD105"/>
      <c r="AE105"/>
      <c r="AI105"/>
      <c r="AK105"/>
      <c r="AM105"/>
    </row>
    <row r="106" spans="8:39" x14ac:dyDescent="0.25">
      <c r="H106" s="91"/>
      <c r="V106"/>
      <c r="W106"/>
      <c r="X106"/>
      <c r="Y106"/>
      <c r="Z106"/>
      <c r="AA106"/>
      <c r="AD106"/>
      <c r="AE106"/>
      <c r="AI106"/>
      <c r="AK106"/>
      <c r="AM106"/>
    </row>
    <row r="107" spans="8:39" x14ac:dyDescent="0.25">
      <c r="H107" s="91"/>
      <c r="V107"/>
      <c r="W107"/>
      <c r="X107"/>
      <c r="Y107"/>
      <c r="Z107"/>
      <c r="AA107"/>
      <c r="AD107"/>
      <c r="AE107"/>
      <c r="AI107"/>
      <c r="AK107"/>
      <c r="AM107"/>
    </row>
    <row r="108" spans="8:39" x14ac:dyDescent="0.25">
      <c r="H108" s="91"/>
      <c r="V108"/>
      <c r="W108"/>
      <c r="X108"/>
      <c r="Y108"/>
      <c r="Z108"/>
      <c r="AA108"/>
      <c r="AD108"/>
      <c r="AE108"/>
      <c r="AI108"/>
      <c r="AK108"/>
      <c r="AM108"/>
    </row>
    <row r="109" spans="8:39" x14ac:dyDescent="0.25">
      <c r="H109" s="91"/>
      <c r="V109"/>
      <c r="W109"/>
      <c r="X109"/>
      <c r="Y109"/>
      <c r="Z109"/>
      <c r="AA109"/>
      <c r="AD109"/>
      <c r="AE109"/>
      <c r="AI109"/>
      <c r="AK109"/>
      <c r="AM109"/>
    </row>
    <row r="110" spans="8:39" x14ac:dyDescent="0.25">
      <c r="H110" s="91"/>
      <c r="V110"/>
      <c r="W110"/>
      <c r="X110"/>
      <c r="Y110"/>
      <c r="Z110"/>
      <c r="AA110"/>
      <c r="AD110"/>
      <c r="AE110"/>
      <c r="AI110"/>
      <c r="AK110"/>
      <c r="AM110"/>
    </row>
    <row r="111" spans="8:39" x14ac:dyDescent="0.25">
      <c r="H111" s="91"/>
      <c r="V111"/>
      <c r="W111"/>
      <c r="X111"/>
      <c r="Y111"/>
      <c r="Z111"/>
      <c r="AA111"/>
      <c r="AD111"/>
      <c r="AE111"/>
      <c r="AI111"/>
      <c r="AK111"/>
      <c r="AM111"/>
    </row>
    <row r="112" spans="8:39" x14ac:dyDescent="0.25">
      <c r="H112" s="91"/>
      <c r="V112"/>
      <c r="W112"/>
      <c r="X112"/>
      <c r="Y112"/>
      <c r="Z112"/>
      <c r="AA112"/>
      <c r="AD112"/>
      <c r="AE112"/>
      <c r="AI112"/>
      <c r="AK112"/>
      <c r="AM112"/>
    </row>
    <row r="113" spans="8:39" x14ac:dyDescent="0.25">
      <c r="H113" s="91"/>
      <c r="V113"/>
      <c r="W113"/>
      <c r="X113"/>
      <c r="Y113"/>
      <c r="Z113"/>
      <c r="AA113"/>
      <c r="AD113"/>
      <c r="AE113"/>
      <c r="AI113"/>
      <c r="AK113"/>
      <c r="AM113"/>
    </row>
    <row r="114" spans="8:39" x14ac:dyDescent="0.25">
      <c r="H114" s="91"/>
      <c r="V114"/>
      <c r="W114"/>
      <c r="X114"/>
      <c r="Y114"/>
      <c r="Z114"/>
      <c r="AA114"/>
      <c r="AD114"/>
      <c r="AE114"/>
      <c r="AI114"/>
      <c r="AK114"/>
      <c r="AM114"/>
    </row>
    <row r="115" spans="8:39" x14ac:dyDescent="0.25">
      <c r="H115" s="91"/>
      <c r="V115"/>
      <c r="W115"/>
      <c r="X115"/>
      <c r="Y115"/>
      <c r="Z115"/>
      <c r="AA115"/>
      <c r="AD115"/>
      <c r="AE115"/>
      <c r="AI115"/>
      <c r="AK115"/>
      <c r="AM115"/>
    </row>
    <row r="116" spans="8:39" x14ac:dyDescent="0.25">
      <c r="H116" s="91"/>
      <c r="V116"/>
      <c r="W116"/>
      <c r="X116"/>
      <c r="Y116"/>
      <c r="Z116"/>
      <c r="AA116"/>
      <c r="AD116"/>
      <c r="AE116"/>
      <c r="AI116"/>
      <c r="AK116"/>
      <c r="AM116"/>
    </row>
    <row r="117" spans="8:39" x14ac:dyDescent="0.25">
      <c r="H117" s="91"/>
      <c r="V117"/>
      <c r="W117"/>
      <c r="X117"/>
      <c r="Y117"/>
      <c r="Z117"/>
      <c r="AA117"/>
      <c r="AD117"/>
      <c r="AE117"/>
      <c r="AI117"/>
      <c r="AK117"/>
      <c r="AM117"/>
    </row>
    <row r="118" spans="8:39" x14ac:dyDescent="0.25">
      <c r="H118" s="91"/>
      <c r="V118"/>
      <c r="W118"/>
      <c r="X118"/>
      <c r="Y118"/>
      <c r="Z118"/>
      <c r="AA118"/>
      <c r="AD118"/>
      <c r="AE118"/>
      <c r="AI118"/>
      <c r="AK118"/>
      <c r="AM118"/>
    </row>
    <row r="119" spans="8:39" x14ac:dyDescent="0.25">
      <c r="H119" s="91"/>
      <c r="V119"/>
      <c r="W119"/>
      <c r="X119"/>
      <c r="Y119"/>
      <c r="Z119"/>
      <c r="AA119"/>
      <c r="AD119"/>
      <c r="AE119"/>
      <c r="AI119"/>
      <c r="AK119"/>
      <c r="AM119"/>
    </row>
    <row r="120" spans="8:39" x14ac:dyDescent="0.25">
      <c r="H120" s="91"/>
      <c r="V120"/>
      <c r="W120"/>
      <c r="X120"/>
      <c r="Y120"/>
      <c r="Z120"/>
      <c r="AA120"/>
      <c r="AD120"/>
      <c r="AE120"/>
      <c r="AI120"/>
      <c r="AK120"/>
      <c r="AM120"/>
    </row>
    <row r="121" spans="8:39" x14ac:dyDescent="0.25">
      <c r="H121" s="91"/>
      <c r="V121"/>
      <c r="W121"/>
      <c r="X121"/>
      <c r="Y121"/>
      <c r="Z121"/>
      <c r="AA121"/>
      <c r="AD121"/>
      <c r="AE121"/>
      <c r="AI121"/>
      <c r="AK121"/>
      <c r="AM121"/>
    </row>
    <row r="122" spans="8:39" x14ac:dyDescent="0.25">
      <c r="H122" s="91"/>
      <c r="V122"/>
      <c r="W122"/>
      <c r="X122"/>
      <c r="Y122"/>
      <c r="Z122"/>
      <c r="AA122"/>
      <c r="AD122"/>
      <c r="AE122"/>
      <c r="AI122"/>
      <c r="AK122"/>
      <c r="AM122"/>
    </row>
    <row r="123" spans="8:39" x14ac:dyDescent="0.25">
      <c r="H123" s="91"/>
      <c r="V123"/>
      <c r="W123"/>
      <c r="X123"/>
      <c r="Y123"/>
      <c r="Z123"/>
      <c r="AA123"/>
      <c r="AD123"/>
      <c r="AE123"/>
      <c r="AI123"/>
      <c r="AK123"/>
      <c r="AM123"/>
    </row>
    <row r="124" spans="8:39" x14ac:dyDescent="0.25">
      <c r="H124" s="91"/>
      <c r="V124"/>
      <c r="W124"/>
      <c r="X124"/>
      <c r="Y124"/>
      <c r="Z124"/>
      <c r="AA124"/>
      <c r="AD124"/>
      <c r="AE124"/>
      <c r="AI124"/>
      <c r="AK124"/>
      <c r="AM124"/>
    </row>
    <row r="125" spans="8:39" x14ac:dyDescent="0.25">
      <c r="H125" s="91"/>
      <c r="V125"/>
      <c r="W125"/>
      <c r="X125"/>
      <c r="Y125"/>
      <c r="Z125"/>
      <c r="AA125"/>
      <c r="AD125"/>
      <c r="AE125"/>
      <c r="AI125"/>
      <c r="AK125"/>
      <c r="AM125"/>
    </row>
    <row r="126" spans="8:39" x14ac:dyDescent="0.25">
      <c r="H126" s="91"/>
      <c r="V126"/>
      <c r="W126"/>
      <c r="X126"/>
      <c r="Y126"/>
      <c r="Z126"/>
      <c r="AA126"/>
      <c r="AD126"/>
      <c r="AE126"/>
      <c r="AI126"/>
      <c r="AK126"/>
      <c r="AM126"/>
    </row>
    <row r="127" spans="8:39" x14ac:dyDescent="0.25">
      <c r="H127" s="91"/>
      <c r="V127"/>
      <c r="W127"/>
      <c r="X127"/>
      <c r="Y127"/>
      <c r="Z127"/>
      <c r="AA127"/>
      <c r="AD127"/>
      <c r="AE127"/>
      <c r="AI127"/>
      <c r="AK127"/>
      <c r="AM127"/>
    </row>
    <row r="128" spans="8:39" x14ac:dyDescent="0.25">
      <c r="H128" s="91"/>
      <c r="V128"/>
      <c r="W128"/>
      <c r="X128"/>
      <c r="Y128"/>
      <c r="Z128"/>
      <c r="AA128"/>
      <c r="AD128"/>
      <c r="AE128"/>
      <c r="AI128"/>
      <c r="AK128"/>
      <c r="AM128"/>
    </row>
    <row r="129" spans="2:29" x14ac:dyDescent="0.25">
      <c r="H129" s="91"/>
      <c r="V129"/>
      <c r="W129"/>
      <c r="X129"/>
      <c r="Y129"/>
      <c r="Z129"/>
      <c r="AA129"/>
      <c r="AC129" s="91"/>
    </row>
    <row r="130" spans="2:29" x14ac:dyDescent="0.25">
      <c r="H130" s="91"/>
      <c r="V130"/>
      <c r="W130"/>
      <c r="X130"/>
      <c r="Y130"/>
      <c r="Z130"/>
      <c r="AA130"/>
      <c r="AC130" s="91"/>
    </row>
    <row r="131" spans="2:29" x14ac:dyDescent="0.25">
      <c r="H131" s="91"/>
      <c r="V131"/>
      <c r="W131"/>
      <c r="X131"/>
      <c r="Y131"/>
      <c r="Z131"/>
      <c r="AA131"/>
      <c r="AC131" s="91"/>
    </row>
    <row r="132" spans="2:29" x14ac:dyDescent="0.25">
      <c r="H132" s="91"/>
      <c r="V132"/>
      <c r="W132"/>
      <c r="X132"/>
      <c r="Y132"/>
      <c r="Z132"/>
      <c r="AA132"/>
      <c r="AC132" s="91"/>
    </row>
    <row r="133" spans="2:29" x14ac:dyDescent="0.25">
      <c r="H133" s="91"/>
      <c r="V133"/>
      <c r="W133"/>
      <c r="X133"/>
      <c r="Y133"/>
      <c r="Z133"/>
      <c r="AA133"/>
      <c r="AC133" s="91"/>
    </row>
    <row r="134" spans="2:29" x14ac:dyDescent="0.25">
      <c r="H134" s="91"/>
      <c r="V134"/>
      <c r="W134"/>
      <c r="X134"/>
      <c r="Y134"/>
      <c r="Z134"/>
      <c r="AA134"/>
      <c r="AC134" s="91"/>
    </row>
    <row r="135" spans="2:29" x14ac:dyDescent="0.25">
      <c r="H135" s="91"/>
      <c r="V135"/>
      <c r="W135"/>
      <c r="X135"/>
      <c r="Y135"/>
      <c r="Z135"/>
      <c r="AA135"/>
      <c r="AC135" s="91"/>
    </row>
    <row r="136" spans="2:29" x14ac:dyDescent="0.25">
      <c r="H136" s="91"/>
      <c r="V136"/>
      <c r="W136"/>
      <c r="X136"/>
      <c r="Y136"/>
      <c r="Z136"/>
      <c r="AA136"/>
      <c r="AC136" s="91"/>
    </row>
    <row r="137" spans="2:29" x14ac:dyDescent="0.25">
      <c r="H137" s="91"/>
      <c r="V137"/>
      <c r="W137"/>
      <c r="X137"/>
      <c r="Y137"/>
      <c r="Z137"/>
      <c r="AA137"/>
      <c r="AC137" s="91"/>
    </row>
    <row r="138" spans="2:29" x14ac:dyDescent="0.25">
      <c r="H138" s="91"/>
      <c r="V138"/>
      <c r="W138"/>
      <c r="X138"/>
      <c r="Y138"/>
      <c r="Z138"/>
      <c r="AA138"/>
      <c r="AC138" s="91"/>
    </row>
    <row r="139" spans="2:29" x14ac:dyDescent="0.25">
      <c r="B139" t="s">
        <v>136</v>
      </c>
      <c r="D139" t="s">
        <v>55</v>
      </c>
      <c r="E139" t="str">
        <f>+B139&amp;D139</f>
        <v>CASI SEGUROINSIGNIFICANTE</v>
      </c>
      <c r="F139" t="s">
        <v>137</v>
      </c>
      <c r="H139" s="91"/>
      <c r="V139"/>
      <c r="W139"/>
      <c r="X139"/>
      <c r="Y139"/>
      <c r="Z139"/>
      <c r="AA139"/>
      <c r="AC139" s="91"/>
    </row>
    <row r="140" spans="2:29" x14ac:dyDescent="0.25">
      <c r="B140" t="s">
        <v>136</v>
      </c>
      <c r="D140" t="s">
        <v>138</v>
      </c>
      <c r="E140" t="str">
        <f t="shared" ref="E140:E163" si="1">+B140&amp;D140</f>
        <v>CASI SEGUROMENOR</v>
      </c>
      <c r="F140" t="s">
        <v>137</v>
      </c>
      <c r="H140" s="91"/>
      <c r="V140"/>
      <c r="W140"/>
      <c r="X140"/>
      <c r="Y140"/>
      <c r="Z140"/>
      <c r="AA140"/>
      <c r="AC140" s="91"/>
    </row>
    <row r="141" spans="2:29" x14ac:dyDescent="0.25">
      <c r="B141" t="s">
        <v>136</v>
      </c>
      <c r="D141" t="s">
        <v>62</v>
      </c>
      <c r="E141" t="str">
        <f t="shared" si="1"/>
        <v>CASI SEGUROMODERADO</v>
      </c>
      <c r="F141" t="s">
        <v>139</v>
      </c>
      <c r="H141" s="91"/>
      <c r="V141"/>
      <c r="W141"/>
      <c r="X141"/>
      <c r="Y141"/>
      <c r="Z141"/>
      <c r="AA141"/>
      <c r="AC141" s="91"/>
    </row>
    <row r="142" spans="2:29" x14ac:dyDescent="0.25">
      <c r="B142" t="s">
        <v>136</v>
      </c>
      <c r="D142" t="s">
        <v>118</v>
      </c>
      <c r="E142" t="str">
        <f t="shared" si="1"/>
        <v>CASI SEGUROMAYOR</v>
      </c>
      <c r="F142" t="s">
        <v>139</v>
      </c>
      <c r="H142" s="91"/>
      <c r="V142"/>
      <c r="W142"/>
      <c r="X142"/>
      <c r="Y142"/>
      <c r="Z142"/>
      <c r="AA142"/>
      <c r="AC142" s="91"/>
    </row>
    <row r="143" spans="2:29" x14ac:dyDescent="0.25">
      <c r="B143" t="s">
        <v>136</v>
      </c>
      <c r="D143" t="s">
        <v>140</v>
      </c>
      <c r="E143" t="str">
        <f t="shared" si="1"/>
        <v>CASI SEGUROCATASTRÓFICO</v>
      </c>
      <c r="F143" t="s">
        <v>139</v>
      </c>
      <c r="H143" s="91"/>
      <c r="V143"/>
      <c r="W143"/>
      <c r="X143"/>
      <c r="Y143"/>
      <c r="Z143"/>
      <c r="AA143"/>
      <c r="AC143" s="91"/>
    </row>
    <row r="144" spans="2:29" x14ac:dyDescent="0.25">
      <c r="B144" t="s">
        <v>76</v>
      </c>
      <c r="D144" t="s">
        <v>55</v>
      </c>
      <c r="E144" t="str">
        <f t="shared" si="1"/>
        <v>PROBABLEINSIGNIFICANTE</v>
      </c>
      <c r="F144" t="s">
        <v>62</v>
      </c>
      <c r="H144" s="91"/>
      <c r="V144"/>
      <c r="W144"/>
      <c r="X144"/>
      <c r="Y144"/>
      <c r="Z144"/>
      <c r="AA144"/>
      <c r="AC144" s="91"/>
    </row>
    <row r="145" spans="2:29" x14ac:dyDescent="0.25">
      <c r="B145" t="s">
        <v>76</v>
      </c>
      <c r="D145" t="s">
        <v>138</v>
      </c>
      <c r="E145" t="str">
        <f t="shared" si="1"/>
        <v>PROBABLEMENOR</v>
      </c>
      <c r="F145" t="s">
        <v>137</v>
      </c>
      <c r="H145" s="91"/>
      <c r="V145"/>
      <c r="W145"/>
      <c r="X145"/>
      <c r="Y145"/>
      <c r="Z145"/>
      <c r="AA145"/>
      <c r="AC145" s="91"/>
    </row>
    <row r="146" spans="2:29" x14ac:dyDescent="0.25">
      <c r="B146" t="s">
        <v>76</v>
      </c>
      <c r="D146" t="s">
        <v>62</v>
      </c>
      <c r="E146" t="str">
        <f t="shared" si="1"/>
        <v>PROBABLEMODERADO</v>
      </c>
      <c r="F146" t="s">
        <v>137</v>
      </c>
      <c r="H146" s="91"/>
      <c r="V146"/>
      <c r="W146"/>
      <c r="X146"/>
      <c r="Y146"/>
      <c r="Z146"/>
      <c r="AA146"/>
      <c r="AC146" s="91"/>
    </row>
    <row r="147" spans="2:29" x14ac:dyDescent="0.25">
      <c r="B147" t="s">
        <v>76</v>
      </c>
      <c r="D147" t="s">
        <v>118</v>
      </c>
      <c r="E147" t="str">
        <f t="shared" si="1"/>
        <v>PROBABLEMAYOR</v>
      </c>
      <c r="F147" t="s">
        <v>139</v>
      </c>
      <c r="H147" s="91"/>
      <c r="V147"/>
      <c r="W147"/>
      <c r="X147"/>
      <c r="Y147"/>
      <c r="Z147"/>
      <c r="AA147"/>
      <c r="AC147" s="91"/>
    </row>
    <row r="148" spans="2:29" x14ac:dyDescent="0.25">
      <c r="B148" t="s">
        <v>76</v>
      </c>
      <c r="D148" t="s">
        <v>140</v>
      </c>
      <c r="E148" t="str">
        <f t="shared" si="1"/>
        <v>PROBABLECATASTRÓFICO</v>
      </c>
      <c r="F148" t="s">
        <v>139</v>
      </c>
      <c r="H148" s="91"/>
      <c r="V148"/>
      <c r="W148"/>
      <c r="X148"/>
      <c r="Y148"/>
      <c r="Z148"/>
      <c r="AA148"/>
      <c r="AC148" s="91"/>
    </row>
    <row r="149" spans="2:29" x14ac:dyDescent="0.25">
      <c r="B149" t="s">
        <v>80</v>
      </c>
      <c r="D149" t="s">
        <v>55</v>
      </c>
      <c r="E149" t="str">
        <f t="shared" si="1"/>
        <v>POSIBLEINSIGNIFICANTE</v>
      </c>
      <c r="F149" t="s">
        <v>141</v>
      </c>
      <c r="H149" s="91"/>
      <c r="V149"/>
      <c r="W149"/>
      <c r="X149"/>
      <c r="Y149"/>
      <c r="Z149"/>
      <c r="AA149"/>
      <c r="AC149" s="91"/>
    </row>
    <row r="150" spans="2:29" x14ac:dyDescent="0.25">
      <c r="B150" t="s">
        <v>80</v>
      </c>
      <c r="D150" t="s">
        <v>138</v>
      </c>
      <c r="E150" t="str">
        <f t="shared" si="1"/>
        <v>POSIBLEMENOR</v>
      </c>
      <c r="F150" t="s">
        <v>62</v>
      </c>
      <c r="H150" s="91"/>
      <c r="V150"/>
      <c r="W150"/>
      <c r="X150"/>
      <c r="Y150"/>
      <c r="Z150"/>
      <c r="AA150"/>
      <c r="AC150" s="91"/>
    </row>
    <row r="151" spans="2:29" x14ac:dyDescent="0.25">
      <c r="B151" t="s">
        <v>80</v>
      </c>
      <c r="D151" t="s">
        <v>62</v>
      </c>
      <c r="E151" t="str">
        <f t="shared" si="1"/>
        <v>POSIBLEMODERADO</v>
      </c>
      <c r="F151" t="s">
        <v>137</v>
      </c>
      <c r="H151" s="91"/>
      <c r="V151"/>
      <c r="W151"/>
      <c r="X151"/>
      <c r="Y151"/>
      <c r="Z151"/>
      <c r="AA151"/>
      <c r="AC151" s="91"/>
    </row>
    <row r="152" spans="2:29" x14ac:dyDescent="0.25">
      <c r="B152" t="s">
        <v>80</v>
      </c>
      <c r="D152" t="s">
        <v>118</v>
      </c>
      <c r="E152" t="str">
        <f t="shared" si="1"/>
        <v>POSIBLEMAYOR</v>
      </c>
      <c r="F152" t="s">
        <v>139</v>
      </c>
      <c r="H152" s="91"/>
      <c r="V152"/>
      <c r="W152"/>
      <c r="X152"/>
      <c r="Y152"/>
      <c r="Z152"/>
      <c r="AA152"/>
      <c r="AC152" s="91"/>
    </row>
    <row r="153" spans="2:29" x14ac:dyDescent="0.25">
      <c r="B153" t="s">
        <v>80</v>
      </c>
      <c r="D153" t="s">
        <v>140</v>
      </c>
      <c r="E153" t="str">
        <f t="shared" si="1"/>
        <v>POSIBLECATASTRÓFICO</v>
      </c>
      <c r="F153" t="s">
        <v>139</v>
      </c>
      <c r="H153" s="91"/>
      <c r="V153"/>
      <c r="W153"/>
      <c r="X153"/>
      <c r="Y153"/>
      <c r="Z153"/>
      <c r="AA153"/>
      <c r="AC153" s="91"/>
    </row>
    <row r="154" spans="2:29" x14ac:dyDescent="0.25">
      <c r="B154" t="s">
        <v>54</v>
      </c>
      <c r="D154" t="s">
        <v>55</v>
      </c>
      <c r="E154" t="str">
        <f t="shared" si="1"/>
        <v>IMPROBABLEINSIGNIFICANTE</v>
      </c>
      <c r="F154" t="s">
        <v>141</v>
      </c>
      <c r="H154" s="91"/>
      <c r="V154"/>
      <c r="W154"/>
      <c r="X154"/>
      <c r="Y154"/>
      <c r="Z154"/>
      <c r="AA154"/>
      <c r="AC154" s="91"/>
    </row>
    <row r="155" spans="2:29" x14ac:dyDescent="0.25">
      <c r="B155" t="s">
        <v>54</v>
      </c>
      <c r="D155" t="s">
        <v>138</v>
      </c>
      <c r="E155" t="str">
        <f t="shared" si="1"/>
        <v>IMPROBABLEMENOR</v>
      </c>
      <c r="F155" t="s">
        <v>141</v>
      </c>
      <c r="H155" s="91"/>
      <c r="V155"/>
      <c r="W155"/>
      <c r="X155"/>
      <c r="Y155"/>
      <c r="Z155"/>
      <c r="AA155"/>
      <c r="AC155" s="91"/>
    </row>
    <row r="156" spans="2:29" x14ac:dyDescent="0.25">
      <c r="B156" t="s">
        <v>54</v>
      </c>
      <c r="D156" t="s">
        <v>62</v>
      </c>
      <c r="E156" t="str">
        <f t="shared" si="1"/>
        <v>IMPROBABLEMODERADO</v>
      </c>
      <c r="F156" t="s">
        <v>62</v>
      </c>
      <c r="H156" s="91"/>
      <c r="V156"/>
      <c r="W156"/>
      <c r="X156"/>
      <c r="Y156"/>
      <c r="Z156"/>
      <c r="AA156"/>
      <c r="AC156" s="91"/>
    </row>
    <row r="157" spans="2:29" x14ac:dyDescent="0.25">
      <c r="B157" t="s">
        <v>54</v>
      </c>
      <c r="D157" t="s">
        <v>118</v>
      </c>
      <c r="E157" t="str">
        <f t="shared" si="1"/>
        <v>IMPROBABLEMAYOR</v>
      </c>
      <c r="F157" t="s">
        <v>137</v>
      </c>
      <c r="H157" s="91"/>
      <c r="V157"/>
      <c r="W157"/>
      <c r="X157"/>
      <c r="Y157"/>
      <c r="Z157"/>
      <c r="AA157"/>
      <c r="AC157" s="91"/>
    </row>
    <row r="158" spans="2:29" x14ac:dyDescent="0.25">
      <c r="B158" t="s">
        <v>54</v>
      </c>
      <c r="D158" t="s">
        <v>140</v>
      </c>
      <c r="E158" t="str">
        <f t="shared" si="1"/>
        <v>IMPROBABLECATASTRÓFICO</v>
      </c>
      <c r="F158" t="s">
        <v>139</v>
      </c>
      <c r="H158" s="91"/>
      <c r="V158"/>
      <c r="W158"/>
      <c r="X158"/>
      <c r="Y158"/>
      <c r="Z158"/>
      <c r="AA158"/>
      <c r="AC158" s="91"/>
    </row>
    <row r="159" spans="2:29" x14ac:dyDescent="0.25">
      <c r="B159" t="s">
        <v>65</v>
      </c>
      <c r="D159" t="s">
        <v>55</v>
      </c>
      <c r="E159" t="str">
        <f t="shared" si="1"/>
        <v>RARA VEZINSIGNIFICANTE</v>
      </c>
      <c r="F159" t="s">
        <v>141</v>
      </c>
      <c r="H159" s="91"/>
      <c r="V159"/>
      <c r="W159"/>
      <c r="X159"/>
      <c r="Y159"/>
      <c r="Z159"/>
      <c r="AA159"/>
      <c r="AC159" s="91"/>
    </row>
    <row r="160" spans="2:29" x14ac:dyDescent="0.25">
      <c r="B160" t="s">
        <v>65</v>
      </c>
      <c r="D160" t="s">
        <v>138</v>
      </c>
      <c r="E160" t="str">
        <f t="shared" si="1"/>
        <v>RARA VEZMENOR</v>
      </c>
      <c r="F160" t="s">
        <v>141</v>
      </c>
      <c r="H160" s="91"/>
      <c r="I160" s="91" t="str">
        <f>+IFERROR(VLOOKUP(G160,$G$165:$I$169,3,FALSE)*VLOOKUP(H160,$H$165:$I$169,3,FALSE),"")</f>
        <v/>
      </c>
      <c r="V160"/>
      <c r="W160"/>
      <c r="X160"/>
      <c r="Y160"/>
      <c r="Z160"/>
      <c r="AA160"/>
      <c r="AC160" s="91"/>
    </row>
    <row r="161" spans="2:39" x14ac:dyDescent="0.25">
      <c r="B161" t="s">
        <v>65</v>
      </c>
      <c r="D161" t="s">
        <v>62</v>
      </c>
      <c r="E161" t="str">
        <f t="shared" si="1"/>
        <v>RARA VEZMODERADO</v>
      </c>
      <c r="F161" t="s">
        <v>62</v>
      </c>
      <c r="H161" s="91"/>
      <c r="I161" s="91" t="str">
        <f>+IFERROR(VLOOKUP(G161,$G$165:$I$169,3,FALSE)*VLOOKUP(H161,$H$165:$I$169,3,FALSE),"")</f>
        <v/>
      </c>
      <c r="V161"/>
      <c r="W161"/>
      <c r="X161"/>
      <c r="Y161"/>
      <c r="Z161"/>
      <c r="AA161"/>
      <c r="AC161" s="91"/>
    </row>
    <row r="162" spans="2:39" x14ac:dyDescent="0.25">
      <c r="B162" t="s">
        <v>65</v>
      </c>
      <c r="D162" t="s">
        <v>118</v>
      </c>
      <c r="E162" t="str">
        <f t="shared" si="1"/>
        <v>RARA VEZMAYOR</v>
      </c>
      <c r="F162" t="s">
        <v>137</v>
      </c>
      <c r="V162"/>
      <c r="W162"/>
      <c r="X162"/>
      <c r="Y162"/>
      <c r="Z162"/>
      <c r="AA162"/>
    </row>
    <row r="163" spans="2:39" x14ac:dyDescent="0.25">
      <c r="B163" t="s">
        <v>65</v>
      </c>
      <c r="D163" t="s">
        <v>140</v>
      </c>
      <c r="E163" t="str">
        <f t="shared" si="1"/>
        <v>RARA VEZCATASTRÓFICO</v>
      </c>
      <c r="F163" t="s">
        <v>139</v>
      </c>
    </row>
    <row r="164" spans="2:39" ht="30" x14ac:dyDescent="0.25">
      <c r="AG164" t="s">
        <v>36</v>
      </c>
      <c r="AK164" s="102" t="s">
        <v>37</v>
      </c>
    </row>
    <row r="165" spans="2:39" ht="30" x14ac:dyDescent="0.25">
      <c r="F165" t="s">
        <v>75</v>
      </c>
      <c r="G165" s="91" t="s">
        <v>65</v>
      </c>
      <c r="H165" t="s">
        <v>55</v>
      </c>
      <c r="I165" s="91">
        <v>1</v>
      </c>
      <c r="K165" t="s">
        <v>59</v>
      </c>
      <c r="T165" s="92" t="s">
        <v>142</v>
      </c>
      <c r="V165" s="103" t="s">
        <v>63</v>
      </c>
      <c r="W165" s="103" t="s">
        <v>63</v>
      </c>
      <c r="X165" s="105" t="s">
        <v>143</v>
      </c>
      <c r="Y165" s="105"/>
      <c r="Z165" s="104" t="s">
        <v>63</v>
      </c>
      <c r="AA165" s="105" t="s">
        <v>143</v>
      </c>
      <c r="AB165" t="s">
        <v>65</v>
      </c>
      <c r="AC165" t="s">
        <v>55</v>
      </c>
      <c r="AG165" s="106" t="s">
        <v>144</v>
      </c>
      <c r="AH165" s="107" t="s">
        <v>145</v>
      </c>
      <c r="AI165" s="107">
        <v>100</v>
      </c>
      <c r="AJ165" s="108" t="s">
        <v>146</v>
      </c>
      <c r="AK165" s="106"/>
      <c r="AL165" s="107" t="s">
        <v>147</v>
      </c>
      <c r="AM165" s="107">
        <v>2</v>
      </c>
    </row>
    <row r="166" spans="2:39" ht="30" x14ac:dyDescent="0.25">
      <c r="F166" t="s">
        <v>117</v>
      </c>
      <c r="G166" s="91" t="s">
        <v>54</v>
      </c>
      <c r="H166" t="s">
        <v>138</v>
      </c>
      <c r="I166" s="91">
        <v>2</v>
      </c>
      <c r="K166" t="s">
        <v>148</v>
      </c>
      <c r="T166" s="92" t="s">
        <v>149</v>
      </c>
      <c r="V166" s="103" t="s">
        <v>62</v>
      </c>
      <c r="W166" s="103" t="s">
        <v>62</v>
      </c>
      <c r="X166" s="105" t="s">
        <v>150</v>
      </c>
      <c r="Y166" s="105"/>
      <c r="Z166" s="104" t="s">
        <v>62</v>
      </c>
      <c r="AA166" s="105" t="s">
        <v>150</v>
      </c>
      <c r="AB166" t="s">
        <v>54</v>
      </c>
      <c r="AC166" t="s">
        <v>138</v>
      </c>
      <c r="AG166" s="106" t="s">
        <v>151</v>
      </c>
      <c r="AH166" s="107" t="s">
        <v>152</v>
      </c>
      <c r="AI166" s="107">
        <v>50</v>
      </c>
      <c r="AJ166" s="108" t="s">
        <v>153</v>
      </c>
      <c r="AK166" s="106"/>
      <c r="AL166" s="107" t="s">
        <v>154</v>
      </c>
      <c r="AM166" s="107">
        <v>1</v>
      </c>
    </row>
    <row r="167" spans="2:39" ht="30" x14ac:dyDescent="0.25">
      <c r="F167" t="s">
        <v>155</v>
      </c>
      <c r="G167" s="91" t="s">
        <v>80</v>
      </c>
      <c r="H167" t="s">
        <v>62</v>
      </c>
      <c r="I167" s="91">
        <v>3</v>
      </c>
      <c r="T167" s="92" t="s">
        <v>60</v>
      </c>
      <c r="V167" s="103" t="s">
        <v>87</v>
      </c>
      <c r="W167" s="103" t="s">
        <v>87</v>
      </c>
      <c r="X167" s="105" t="s">
        <v>156</v>
      </c>
      <c r="Y167" s="105"/>
      <c r="Z167" s="104" t="s">
        <v>87</v>
      </c>
      <c r="AA167" s="105" t="s">
        <v>156</v>
      </c>
      <c r="AB167" t="s">
        <v>80</v>
      </c>
      <c r="AC167" t="s">
        <v>62</v>
      </c>
      <c r="AG167" s="106" t="s">
        <v>157</v>
      </c>
      <c r="AH167" s="107" t="s">
        <v>6</v>
      </c>
      <c r="AI167" s="107">
        <v>0</v>
      </c>
      <c r="AJ167" s="108" t="s">
        <v>158</v>
      </c>
      <c r="AK167" s="106"/>
      <c r="AL167" s="107" t="s">
        <v>159</v>
      </c>
      <c r="AM167" s="107">
        <v>0</v>
      </c>
    </row>
    <row r="168" spans="2:39" ht="30" x14ac:dyDescent="0.25">
      <c r="F168" t="s">
        <v>160</v>
      </c>
      <c r="G168" s="91" t="s">
        <v>76</v>
      </c>
      <c r="H168" t="s">
        <v>118</v>
      </c>
      <c r="I168" s="91">
        <v>4</v>
      </c>
      <c r="T168" s="92" t="s">
        <v>161</v>
      </c>
      <c r="X168" s="105" t="s">
        <v>162</v>
      </c>
      <c r="Y168" s="105"/>
      <c r="AA168" s="105" t="s">
        <v>162</v>
      </c>
      <c r="AB168" t="s">
        <v>76</v>
      </c>
      <c r="AC168" t="s">
        <v>118</v>
      </c>
      <c r="AG168" s="106" t="s">
        <v>163</v>
      </c>
      <c r="AH168" s="107" t="s">
        <v>164</v>
      </c>
      <c r="AI168" s="107">
        <v>50</v>
      </c>
      <c r="AJ168" s="109" t="s">
        <v>153</v>
      </c>
      <c r="AK168" s="106"/>
      <c r="AL168" s="107" t="s">
        <v>147</v>
      </c>
      <c r="AM168" s="107">
        <v>2</v>
      </c>
    </row>
    <row r="169" spans="2:39" ht="45" x14ac:dyDescent="0.25">
      <c r="F169" t="s">
        <v>53</v>
      </c>
      <c r="G169" s="91" t="s">
        <v>136</v>
      </c>
      <c r="H169" t="s">
        <v>140</v>
      </c>
      <c r="I169" s="91">
        <v>5</v>
      </c>
      <c r="X169" s="105" t="s">
        <v>165</v>
      </c>
      <c r="Y169" s="105"/>
      <c r="AA169" s="105" t="s">
        <v>165</v>
      </c>
      <c r="AB169" t="s">
        <v>136</v>
      </c>
      <c r="AC169" t="s">
        <v>140</v>
      </c>
      <c r="AG169" s="106" t="s">
        <v>166</v>
      </c>
      <c r="AH169" s="107" t="s">
        <v>167</v>
      </c>
      <c r="AI169" s="107">
        <v>50</v>
      </c>
      <c r="AJ169" s="109" t="s">
        <v>153</v>
      </c>
      <c r="AK169" s="106"/>
      <c r="AL169" s="107" t="s">
        <v>147</v>
      </c>
      <c r="AM169" s="107">
        <v>1</v>
      </c>
    </row>
    <row r="170" spans="2:39" ht="30" x14ac:dyDescent="0.25">
      <c r="F170" t="s">
        <v>168</v>
      </c>
      <c r="X170" s="105" t="s">
        <v>169</v>
      </c>
      <c r="Y170" s="105"/>
      <c r="AA170" s="105" t="s">
        <v>169</v>
      </c>
      <c r="AG170" s="106" t="s">
        <v>170</v>
      </c>
      <c r="AH170" s="107" t="s">
        <v>171</v>
      </c>
      <c r="AI170" s="107">
        <v>0</v>
      </c>
      <c r="AJ170" s="109" t="s">
        <v>158</v>
      </c>
      <c r="AK170" s="106"/>
      <c r="AL170" s="107" t="s">
        <v>154</v>
      </c>
      <c r="AM170" s="107">
        <v>0</v>
      </c>
    </row>
    <row r="171" spans="2:39" ht="30" x14ac:dyDescent="0.25">
      <c r="F171" t="s">
        <v>172</v>
      </c>
      <c r="X171" s="105" t="s">
        <v>173</v>
      </c>
      <c r="Y171" s="105"/>
      <c r="AA171" s="105" t="s">
        <v>173</v>
      </c>
      <c r="AG171" s="106" t="s">
        <v>174</v>
      </c>
      <c r="AH171" s="107" t="s">
        <v>175</v>
      </c>
      <c r="AI171" s="107">
        <v>0</v>
      </c>
      <c r="AJ171" s="109" t="s">
        <v>158</v>
      </c>
      <c r="AK171" s="106"/>
      <c r="AL171" s="107" t="s">
        <v>159</v>
      </c>
      <c r="AM171" s="107">
        <v>0</v>
      </c>
    </row>
    <row r="172" spans="2:39" ht="30" x14ac:dyDescent="0.25">
      <c r="F172" t="s">
        <v>91</v>
      </c>
      <c r="X172" s="105" t="s">
        <v>176</v>
      </c>
      <c r="Y172" s="105"/>
      <c r="AA172" s="105" t="s">
        <v>176</v>
      </c>
      <c r="AC172" t="s">
        <v>177</v>
      </c>
      <c r="AG172" s="106" t="s">
        <v>178</v>
      </c>
      <c r="AH172" s="107" t="s">
        <v>179</v>
      </c>
      <c r="AI172" s="107">
        <v>0</v>
      </c>
      <c r="AJ172" s="109" t="s">
        <v>158</v>
      </c>
      <c r="AK172" s="106"/>
      <c r="AL172" s="107" t="s">
        <v>147</v>
      </c>
      <c r="AM172" s="107">
        <v>1</v>
      </c>
    </row>
    <row r="173" spans="2:39" ht="30" x14ac:dyDescent="0.25">
      <c r="F173" t="s">
        <v>104</v>
      </c>
      <c r="X173" s="105" t="s">
        <v>180</v>
      </c>
      <c r="Y173" s="105"/>
      <c r="AA173" s="105" t="s">
        <v>180</v>
      </c>
      <c r="AG173" t="s">
        <v>181</v>
      </c>
      <c r="AH173" s="91" t="s">
        <v>182</v>
      </c>
      <c r="AI173" s="102">
        <v>0</v>
      </c>
      <c r="AJ173" s="109" t="s">
        <v>158</v>
      </c>
    </row>
    <row r="174" spans="2:39" x14ac:dyDescent="0.25">
      <c r="F174" t="s">
        <v>183</v>
      </c>
    </row>
  </sheetData>
  <mergeCells count="38">
    <mergeCell ref="A1:B4"/>
    <mergeCell ref="D1:AL4"/>
    <mergeCell ref="AM1:AN1"/>
    <mergeCell ref="AM2:AN2"/>
    <mergeCell ref="AM3:AN3"/>
    <mergeCell ref="AM4:AN4"/>
    <mergeCell ref="A14:F14"/>
    <mergeCell ref="A16:D16"/>
    <mergeCell ref="G16:S16"/>
    <mergeCell ref="V16:AM16"/>
    <mergeCell ref="AI6:AJ6"/>
    <mergeCell ref="AK6:AL6"/>
    <mergeCell ref="AM6:AN6"/>
    <mergeCell ref="A8:A12"/>
    <mergeCell ref="B8:B12"/>
    <mergeCell ref="Z6:Z7"/>
    <mergeCell ref="AA6:AA7"/>
    <mergeCell ref="AE6:AE7"/>
    <mergeCell ref="AF6:AF7"/>
    <mergeCell ref="AG6:AG7"/>
    <mergeCell ref="AH6:AH7"/>
    <mergeCell ref="T6:T7"/>
    <mergeCell ref="C5:AN5"/>
    <mergeCell ref="C1:C4"/>
    <mergeCell ref="A13:F13"/>
    <mergeCell ref="J13:Q13"/>
    <mergeCell ref="V13:AE13"/>
    <mergeCell ref="U6:U7"/>
    <mergeCell ref="V6:V7"/>
    <mergeCell ref="W6:W7"/>
    <mergeCell ref="X6:X7"/>
    <mergeCell ref="Y6:Y7"/>
    <mergeCell ref="C6:F6"/>
    <mergeCell ref="J6:M6"/>
    <mergeCell ref="N6:P6"/>
    <mergeCell ref="Q6:Q7"/>
    <mergeCell ref="R6:R7"/>
    <mergeCell ref="S6:S7"/>
  </mergeCells>
  <conditionalFormatting sqref="L177">
    <cfRule type="cellIs" dxfId="91" priority="81" stopIfTrue="1" operator="between">
      <formula>30</formula>
      <formula>40</formula>
    </cfRule>
  </conditionalFormatting>
  <conditionalFormatting sqref="O177">
    <cfRule type="cellIs" dxfId="90" priority="80" stopIfTrue="1" operator="between">
      <formula>30</formula>
      <formula>40</formula>
    </cfRule>
  </conditionalFormatting>
  <conditionalFormatting sqref="H8 H17:H161 H10 H13:H15">
    <cfRule type="cellIs" dxfId="89" priority="82" stopIfTrue="1" operator="equal">
      <formula>$H$167</formula>
    </cfRule>
    <cfRule type="cellIs" dxfId="88" priority="83" stopIfTrue="1" operator="equal">
      <formula>$H$166</formula>
    </cfRule>
    <cfRule type="cellIs" dxfId="87" priority="84" stopIfTrue="1" operator="equal">
      <formula>$H$165</formula>
    </cfRule>
  </conditionalFormatting>
  <conditionalFormatting sqref="G8 G17:G161 G10 G12:G15">
    <cfRule type="cellIs" dxfId="86" priority="85" stopIfTrue="1" operator="equal">
      <formula>$G$167</formula>
    </cfRule>
    <cfRule type="cellIs" dxfId="85" priority="86" stopIfTrue="1" operator="equal">
      <formula>$G$166</formula>
    </cfRule>
    <cfRule type="cellIs" dxfId="84" priority="87" stopIfTrue="1" operator="equal">
      <formula>$G$165</formula>
    </cfRule>
  </conditionalFormatting>
  <conditionalFormatting sqref="O178">
    <cfRule type="cellIs" dxfId="83" priority="79" stopIfTrue="1" operator="between">
      <formula>30</formula>
      <formula>40</formula>
    </cfRule>
  </conditionalFormatting>
  <conditionalFormatting sqref="O179">
    <cfRule type="cellIs" dxfId="82" priority="78" stopIfTrue="1" operator="between">
      <formula>30</formula>
      <formula>40</formula>
    </cfRule>
  </conditionalFormatting>
  <conditionalFormatting sqref="L178">
    <cfRule type="cellIs" dxfId="81" priority="77" stopIfTrue="1" operator="between">
      <formula>30</formula>
      <formula>40</formula>
    </cfRule>
  </conditionalFormatting>
  <conditionalFormatting sqref="L179">
    <cfRule type="cellIs" dxfId="80" priority="76" stopIfTrue="1" operator="between">
      <formula>30</formula>
      <formula>40</formula>
    </cfRule>
  </conditionalFormatting>
  <conditionalFormatting sqref="AB13:AB15">
    <cfRule type="cellIs" dxfId="79" priority="67" stopIfTrue="1" operator="equal">
      <formula>#REF!</formula>
    </cfRule>
    <cfRule type="cellIs" dxfId="78" priority="68" operator="equal">
      <formula>#REF!</formula>
    </cfRule>
    <cfRule type="cellIs" dxfId="77" priority="69" operator="equal">
      <formula>#REF!</formula>
    </cfRule>
  </conditionalFormatting>
  <conditionalFormatting sqref="AC13:AC15 AC129:AC161">
    <cfRule type="cellIs" dxfId="76" priority="70" stopIfTrue="1" operator="equal">
      <formula>#REF!</formula>
    </cfRule>
    <cfRule type="cellIs" dxfId="75" priority="71" stopIfTrue="1" operator="equal">
      <formula>#REF!</formula>
    </cfRule>
    <cfRule type="cellIs" dxfId="74" priority="72" stopIfTrue="1" operator="equal">
      <formula>#REF!</formula>
    </cfRule>
  </conditionalFormatting>
  <conditionalFormatting sqref="AC8">
    <cfRule type="cellIs" dxfId="73" priority="61" stopIfTrue="1" operator="equal">
      <formula>$H$167</formula>
    </cfRule>
    <cfRule type="cellIs" dxfId="72" priority="62" stopIfTrue="1" operator="equal">
      <formula>$H$166</formula>
    </cfRule>
    <cfRule type="cellIs" dxfId="71" priority="63" stopIfTrue="1" operator="equal">
      <formula>$H$165</formula>
    </cfRule>
  </conditionalFormatting>
  <conditionalFormatting sqref="AB8">
    <cfRule type="cellIs" dxfId="70" priority="64" stopIfTrue="1" operator="equal">
      <formula>$G$167</formula>
    </cfRule>
    <cfRule type="cellIs" dxfId="69" priority="65" stopIfTrue="1" operator="equal">
      <formula>$G$166</formula>
    </cfRule>
    <cfRule type="cellIs" dxfId="68" priority="66" stopIfTrue="1" operator="equal">
      <formula>$G$165</formula>
    </cfRule>
  </conditionalFormatting>
  <conditionalFormatting sqref="AC9">
    <cfRule type="cellIs" dxfId="67" priority="59" stopIfTrue="1" operator="equal">
      <formula>$H$165</formula>
    </cfRule>
  </conditionalFormatting>
  <conditionalFormatting sqref="AB9">
    <cfRule type="cellIs" dxfId="66" priority="60" stopIfTrue="1" operator="equal">
      <formula>$G$165</formula>
    </cfRule>
  </conditionalFormatting>
  <conditionalFormatting sqref="G12 G8:G10">
    <cfRule type="cellIs" dxfId="65" priority="57" operator="equal">
      <formula>$G$168</formula>
    </cfRule>
    <cfRule type="cellIs" dxfId="64" priority="73" stopIfTrue="1" operator="equal">
      <formula>$G$167</formula>
    </cfRule>
    <cfRule type="cellIs" dxfId="63" priority="74" stopIfTrue="1" operator="equal">
      <formula>$G$166</formula>
    </cfRule>
    <cfRule type="cellIs" dxfId="62" priority="75" stopIfTrue="1" operator="equal">
      <formula>$G$165</formula>
    </cfRule>
  </conditionalFormatting>
  <conditionalFormatting sqref="H9">
    <cfRule type="cellIs" dxfId="61" priority="51" stopIfTrue="1" operator="equal">
      <formula>$H$167</formula>
    </cfRule>
    <cfRule type="cellIs" dxfId="60" priority="52" stopIfTrue="1" operator="equal">
      <formula>$H$166</formula>
    </cfRule>
    <cfRule type="cellIs" dxfId="59" priority="53" stopIfTrue="1" operator="equal">
      <formula>$H$165</formula>
    </cfRule>
  </conditionalFormatting>
  <conditionalFormatting sqref="G9">
    <cfRule type="cellIs" dxfId="58" priority="54" stopIfTrue="1" operator="equal">
      <formula>$G$167</formula>
    </cfRule>
    <cfRule type="cellIs" dxfId="57" priority="55" stopIfTrue="1" operator="equal">
      <formula>$G$166</formula>
    </cfRule>
    <cfRule type="cellIs" dxfId="56" priority="56" stopIfTrue="1" operator="equal">
      <formula>$G$165</formula>
    </cfRule>
  </conditionalFormatting>
  <conditionalFormatting sqref="I12 I8:I10 AD8:AD10">
    <cfRule type="cellIs" dxfId="55" priority="47" operator="equal">
      <formula>"BAJO"</formula>
    </cfRule>
    <cfRule type="cellIs" dxfId="54" priority="48" operator="equal">
      <formula>"MODERADO"</formula>
    </cfRule>
    <cfRule type="cellIs" dxfId="53" priority="49" operator="equal">
      <formula>"ALTO"</formula>
    </cfRule>
    <cfRule type="cellIs" dxfId="52" priority="50" operator="equal">
      <formula>"EXTREMO"</formula>
    </cfRule>
  </conditionalFormatting>
  <conditionalFormatting sqref="AD12">
    <cfRule type="cellIs" dxfId="51" priority="33" operator="equal">
      <formula>"BAJO"</formula>
    </cfRule>
    <cfRule type="cellIs" dxfId="50" priority="34" operator="equal">
      <formula>"MODERADO"</formula>
    </cfRule>
    <cfRule type="cellIs" dxfId="49" priority="35" operator="equal">
      <formula>"ALTO"</formula>
    </cfRule>
    <cfRule type="cellIs" dxfId="48" priority="36" operator="equal">
      <formula>"EXTREMO"</formula>
    </cfRule>
  </conditionalFormatting>
  <conditionalFormatting sqref="AB12 AB8:AB10">
    <cfRule type="cellIs" dxfId="47" priority="40" stopIfTrue="1" operator="equal">
      <formula>$AB$169</formula>
    </cfRule>
    <cfRule type="cellIs" dxfId="46" priority="41" stopIfTrue="1" operator="equal">
      <formula>$AB$166</formula>
    </cfRule>
    <cfRule type="cellIs" dxfId="45" priority="42" stopIfTrue="1" operator="equal">
      <formula>$AB$165</formula>
    </cfRule>
    <cfRule type="cellIs" dxfId="44" priority="45" stopIfTrue="1" operator="equal">
      <formula>$AB$168</formula>
    </cfRule>
    <cfRule type="cellIs" dxfId="43" priority="46" stopIfTrue="1" operator="equal">
      <formula>$AB$167</formula>
    </cfRule>
  </conditionalFormatting>
  <conditionalFormatting sqref="AC12 AC8:AC10">
    <cfRule type="cellIs" dxfId="42" priority="37" stopIfTrue="1" operator="equal">
      <formula>$AC$169</formula>
    </cfRule>
    <cfRule type="cellIs" dxfId="41" priority="38" stopIfTrue="1" operator="equal">
      <formula>$AC$166</formula>
    </cfRule>
    <cfRule type="cellIs" dxfId="40" priority="39" stopIfTrue="1" operator="equal">
      <formula>$AC$165</formula>
    </cfRule>
    <cfRule type="cellIs" dxfId="39" priority="43" stopIfTrue="1" operator="equal">
      <formula>$AC$168</formula>
    </cfRule>
    <cfRule type="cellIs" dxfId="38" priority="44" stopIfTrue="1" operator="equal">
      <formula>$AC$167</formula>
    </cfRule>
  </conditionalFormatting>
  <conditionalFormatting sqref="H11">
    <cfRule type="cellIs" dxfId="37" priority="27" stopIfTrue="1" operator="equal">
      <formula>$H$167</formula>
    </cfRule>
    <cfRule type="cellIs" dxfId="36" priority="28" stopIfTrue="1" operator="equal">
      <formula>$H$166</formula>
    </cfRule>
    <cfRule type="cellIs" dxfId="35" priority="29" stopIfTrue="1" operator="equal">
      <formula>$H$165</formula>
    </cfRule>
  </conditionalFormatting>
  <conditionalFormatting sqref="G11">
    <cfRule type="cellIs" dxfId="34" priority="30" stopIfTrue="1" operator="equal">
      <formula>$G$167</formula>
    </cfRule>
    <cfRule type="cellIs" dxfId="33" priority="31" stopIfTrue="1" operator="equal">
      <formula>$G$166</formula>
    </cfRule>
    <cfRule type="cellIs" dxfId="32" priority="32" stopIfTrue="1" operator="equal">
      <formula>$G$165</formula>
    </cfRule>
  </conditionalFormatting>
  <conditionalFormatting sqref="G11">
    <cfRule type="cellIs" dxfId="31" priority="22" operator="equal">
      <formula>$G$168</formula>
    </cfRule>
    <cfRule type="cellIs" dxfId="30" priority="24" stopIfTrue="1" operator="equal">
      <formula>$G$167</formula>
    </cfRule>
    <cfRule type="cellIs" dxfId="29" priority="25" stopIfTrue="1" operator="equal">
      <formula>$G$166</formula>
    </cfRule>
    <cfRule type="cellIs" dxfId="28" priority="26" stopIfTrue="1" operator="equal">
      <formula>$G$165</formula>
    </cfRule>
  </conditionalFormatting>
  <conditionalFormatting sqref="I11">
    <cfRule type="cellIs" dxfId="27" priority="18" operator="equal">
      <formula>"BAJO"</formula>
    </cfRule>
    <cfRule type="cellIs" dxfId="26" priority="19" operator="equal">
      <formula>"MODERADO"</formula>
    </cfRule>
    <cfRule type="cellIs" dxfId="25" priority="20" operator="equal">
      <formula>"ALTO"</formula>
    </cfRule>
    <cfRule type="cellIs" dxfId="24" priority="21" operator="equal">
      <formula>"EXTREMO"</formula>
    </cfRule>
  </conditionalFormatting>
  <conditionalFormatting sqref="H12">
    <cfRule type="cellIs" dxfId="23" priority="15" stopIfTrue="1" operator="equal">
      <formula>$H$167</formula>
    </cfRule>
    <cfRule type="cellIs" dxfId="22" priority="16" stopIfTrue="1" operator="equal">
      <formula>$H$166</formula>
    </cfRule>
    <cfRule type="cellIs" dxfId="21" priority="17" stopIfTrue="1" operator="equal">
      <formula>$H$165</formula>
    </cfRule>
  </conditionalFormatting>
  <conditionalFormatting sqref="AD11">
    <cfRule type="cellIs" dxfId="20" priority="1" operator="equal">
      <formula>"BAJO"</formula>
    </cfRule>
    <cfRule type="cellIs" dxfId="19" priority="2" operator="equal">
      <formula>"MODERADO"</formula>
    </cfRule>
    <cfRule type="cellIs" dxfId="18" priority="3" operator="equal">
      <formula>"ALTO"</formula>
    </cfRule>
    <cfRule type="cellIs" dxfId="17" priority="4" operator="equal">
      <formula>"EXTREMO"</formula>
    </cfRule>
  </conditionalFormatting>
  <conditionalFormatting sqref="AB11">
    <cfRule type="cellIs" dxfId="16" priority="8" stopIfTrue="1" operator="equal">
      <formula>$AB$169</formula>
    </cfRule>
    <cfRule type="cellIs" dxfId="15" priority="9" stopIfTrue="1" operator="equal">
      <formula>$AB$166</formula>
    </cfRule>
    <cfRule type="cellIs" dxfId="14" priority="10" stopIfTrue="1" operator="equal">
      <formula>$AB$165</formula>
    </cfRule>
    <cfRule type="cellIs" dxfId="13" priority="13" stopIfTrue="1" operator="equal">
      <formula>$AB$168</formula>
    </cfRule>
    <cfRule type="cellIs" dxfId="12" priority="14" stopIfTrue="1" operator="equal">
      <formula>$AB$167</formula>
    </cfRule>
  </conditionalFormatting>
  <conditionalFormatting sqref="AC11">
    <cfRule type="cellIs" dxfId="11" priority="5" stopIfTrue="1" operator="equal">
      <formula>$AC$169</formula>
    </cfRule>
    <cfRule type="cellIs" dxfId="10" priority="6" stopIfTrue="1" operator="equal">
      <formula>$AC$166</formula>
    </cfRule>
    <cfRule type="cellIs" dxfId="9" priority="7" stopIfTrue="1" operator="equal">
      <formula>$AC$165</formula>
    </cfRule>
    <cfRule type="cellIs" dxfId="8" priority="11" stopIfTrue="1" operator="equal">
      <formula>$AC$168</formula>
    </cfRule>
    <cfRule type="cellIs" dxfId="7" priority="12" stopIfTrue="1" operator="equal">
      <formula>$AC$167</formula>
    </cfRule>
  </conditionalFormatting>
  <conditionalFormatting sqref="H8:H12">
    <cfRule type="cellIs" dxfId="6" priority="88" stopIfTrue="1" operator="equal">
      <formula>$H$169</formula>
    </cfRule>
    <cfRule type="cellIs" dxfId="5" priority="89" stopIfTrue="1" operator="equal">
      <formula>$H$166</formula>
    </cfRule>
    <cfRule type="cellIs" dxfId="4" priority="90" stopIfTrue="1" operator="equal">
      <formula>$H$165</formula>
    </cfRule>
    <cfRule type="cellIs" dxfId="3" priority="91" stopIfTrue="1" operator="equal">
      <formula>$H$168</formula>
    </cfRule>
    <cfRule type="cellIs" dxfId="2" priority="92" stopIfTrue="1" operator="equal">
      <formula>$H$167</formula>
    </cfRule>
  </conditionalFormatting>
  <dataValidations count="13">
    <dataValidation type="list" allowBlank="1" showInputMessage="1" showErrorMessage="1" sqref="AM15 T17:T162 AM129:AM161 AK129:AK161 V15:AA15 T15 AI15 AK15 AI129:AI161">
      <formula1>$AI$165:$AI$172</formula1>
    </dataValidation>
    <dataValidation type="list" allowBlank="1" showInputMessage="1" showErrorMessage="1" sqref="G15 G17:G161 AB8:AB12 G8:G12">
      <formula1>$G$165:$G$169</formula1>
    </dataValidation>
    <dataValidation type="list" allowBlank="1" showInputMessage="1" showErrorMessage="1" sqref="H15 H17:H161 AC8:AC12 H8:H12">
      <formula1>$H$165:$H$169</formula1>
    </dataValidation>
    <dataValidation type="list" allowBlank="1" showInputMessage="1" showErrorMessage="1" sqref="S15 S17:S162 S8:S12">
      <formula1>$K$165:$K$166</formula1>
    </dataValidation>
    <dataValidation type="list" allowBlank="1" showInputMessage="1" showErrorMessage="1" sqref="F15 AB15:AC15 F17:F138 AC129:AC161">
      <formula1>#REF!</formula1>
    </dataValidation>
    <dataValidation type="list" allowBlank="1" showInputMessage="1" showErrorMessage="1" sqref="T8:T12">
      <formula1>$T$165:$T$168</formula1>
    </dataValidation>
    <dataValidation type="list" allowBlank="1" showInputMessage="1" showErrorMessage="1" sqref="V8:V12">
      <formula1>$V$165:$V$167</formula1>
    </dataValidation>
    <dataValidation type="list" allowBlank="1" showInputMessage="1" showErrorMessage="1" sqref="W8:W12">
      <formula1>$W$165:$W$167</formula1>
    </dataValidation>
    <dataValidation type="list" allowBlank="1" showInputMessage="1" showErrorMessage="1" sqref="AM8:AM12 AI8:AI12 AK8:AK12">
      <formula1>$Z$165:$Z$167</formula1>
    </dataValidation>
    <dataValidation type="list" allowBlank="1" showInputMessage="1" showErrorMessage="1" sqref="Y8:Y12">
      <formula1>"FUERTE,MODERADO,DÉBIL"</formula1>
    </dataValidation>
    <dataValidation type="list" allowBlank="1" showInputMessage="1" showErrorMessage="1" sqref="Z8:Z12">
      <formula1>"DIRECTAMENTE,NO DISMINUYE"</formula1>
    </dataValidation>
    <dataValidation type="list" allowBlank="1" showInputMessage="1" showErrorMessage="1" sqref="AA8:AA12">
      <formula1>"DIRECTAMENTE,INDIRECTAMENTE,NO DISMINUYE"</formula1>
    </dataValidation>
    <dataValidation type="list" allowBlank="1" showInputMessage="1" showErrorMessage="1" sqref="F8:F12">
      <formula1>$F$165:$F$174</formula1>
    </dataValidation>
  </dataValidation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58" operator="containsText" id="{E8B0AE6B-6FC9-445B-AB27-78EE2B1966F5}">
            <xm:f>NOT(ISERROR(SEARCH($G$169,G8)))</xm:f>
            <xm:f>$G$169</xm:f>
            <x14:dxf>
              <fill>
                <patternFill>
                  <bgColor rgb="FFFF0000"/>
                </patternFill>
              </fill>
            </x14:dxf>
          </x14:cfRule>
          <xm:sqref>G12 G8:G10</xm:sqref>
        </x14:conditionalFormatting>
        <x14:conditionalFormatting xmlns:xm="http://schemas.microsoft.com/office/excel/2006/main">
          <x14:cfRule type="containsText" priority="23" operator="containsText" id="{AC8B21CB-B1DD-4C05-BAD1-9A23690DF239}">
            <xm:f>NOT(ISERROR(SEARCH($G$169,G11)))</xm:f>
            <xm:f>$G$169</xm:f>
            <x14:dxf>
              <fill>
                <patternFill>
                  <bgColor rgb="FFFF0000"/>
                </patternFill>
              </fill>
            </x14:dxf>
          </x14:cfRule>
          <xm:sqref>G11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 Financiera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2020-10-23T01:42:16Z</dcterms:created>
  <dcterms:modified xsi:type="dcterms:W3CDTF">2020-10-26T22:49:37Z</dcterms:modified>
</cp:coreProperties>
</file>