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autoCompressPictures="0"/>
  <mc:AlternateContent xmlns:mc="http://schemas.openxmlformats.org/markup-compatibility/2006">
    <mc:Choice Requires="x15">
      <x15ac:absPath xmlns:x15ac="http://schemas.microsoft.com/office/spreadsheetml/2010/11/ac" url="https://itceduco-my.sharepoint.com/personal/apoyocontrolinterno_itc_edu_co/Documents/CI DIANA/2021/Seg. Riesgos/"/>
    </mc:Choice>
  </mc:AlternateContent>
  <xr:revisionPtr revIDLastSave="140" documentId="11_B34F3C9FD3724D78E00D5CFA1D9F91305785EA39" xr6:coauthVersionLast="47" xr6:coauthVersionMax="47" xr10:uidLastSave="{7E60BC5C-F6DB-451A-A46B-9A22EB0D628D}"/>
  <bookViews>
    <workbookView xWindow="-120" yWindow="-120" windowWidth="20730" windowHeight="11040" tabRatio="855" xr2:uid="{00000000-000D-0000-FFFF-FFFF00000000}"/>
  </bookViews>
  <sheets>
    <sheet name="MAPA DE RIESGOS" sheetId="1" r:id="rId1"/>
    <sheet name="TIPO DE RIESGO" sheetId="10" r:id="rId2"/>
    <sheet name="VALORACIÓN RIESGOS" sheetId="3" r:id="rId3"/>
    <sheet name="ACTIVO Y CRITERIO" sheetId="12" r:id="rId4"/>
    <sheet name="TIPO DE CONTROL" sheetId="6" r:id="rId5"/>
    <sheet name="OPCIÓN DE TRAT" sheetId="7" r:id="rId6"/>
    <sheet name="DISEÑO CONTROL" sheetId="4" r:id="rId7"/>
    <sheet name="EJECUCIÓN CONTROL" sheetId="5" r:id="rId8"/>
    <sheet name="SOLIDEZ" sheetId="8" r:id="rId9"/>
    <sheet name="RIESGO RESIDUAL" sheetId="9" r:id="rId10"/>
    <sheet name="CONTEXTO" sheetId="11"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W17" i="1" l="1"/>
  <c r="W20" i="1"/>
  <c r="W12" i="1"/>
  <c r="T3" i="4"/>
  <c r="T2" i="4"/>
  <c r="W21" i="4"/>
  <c r="B55" i="4"/>
  <c r="B54" i="4"/>
  <c r="B53" i="4"/>
  <c r="E73" i="4"/>
  <c r="W14" i="1" l="1"/>
  <c r="B186" i="4" l="1"/>
  <c r="B185" i="4"/>
  <c r="B212" i="4"/>
  <c r="B211" i="4"/>
  <c r="B210" i="4"/>
  <c r="E230" i="4"/>
  <c r="W21" i="1"/>
  <c r="B132" i="4"/>
  <c r="B108" i="4" l="1"/>
  <c r="B106" i="4"/>
  <c r="E21" i="4"/>
  <c r="K21" i="4"/>
  <c r="Q21" i="4"/>
  <c r="B134" i="4"/>
  <c r="B133" i="4"/>
  <c r="B107" i="4"/>
  <c r="E152" i="4"/>
  <c r="H3" i="4"/>
  <c r="N3" i="4"/>
  <c r="N2" i="4"/>
  <c r="B1" i="4"/>
  <c r="B2" i="4"/>
  <c r="H2" i="4"/>
  <c r="B3" i="4"/>
  <c r="B27" i="4"/>
  <c r="B28" i="4"/>
  <c r="B29" i="4"/>
  <c r="E47" i="4"/>
  <c r="B79" i="4"/>
  <c r="B80" i="4"/>
  <c r="B81" i="4"/>
  <c r="E99" i="4"/>
  <c r="E126" i="4"/>
  <c r="B158" i="4"/>
  <c r="B159" i="4"/>
  <c r="B160" i="4"/>
  <c r="E178" i="4"/>
  <c r="B184" i="4"/>
  <c r="W10" i="1" l="1"/>
  <c r="W23" i="1" l="1"/>
  <c r="W18" i="1"/>
  <c r="B239" i="4" l="1"/>
  <c r="B238" i="4"/>
  <c r="B237" i="4"/>
  <c r="W22" i="1" l="1"/>
  <c r="E257" i="4" l="1"/>
  <c r="E204" i="4"/>
  <c r="W19" i="1" l="1"/>
  <c r="W13" i="1" l="1"/>
  <c r="W11" i="1"/>
  <c r="W9" i="1"/>
  <c r="P12" i="8"/>
  <c r="P11" i="8"/>
  <c r="P10" i="8"/>
  <c r="P9" i="8"/>
  <c r="P8" i="8"/>
  <c r="P7" i="8"/>
  <c r="P6" i="8"/>
  <c r="P5" i="8"/>
  <c r="P4" i="8"/>
  <c r="D174" i="1" l="1"/>
  <c r="D173" i="1"/>
  <c r="D172" i="1"/>
  <c r="D171" i="1"/>
  <c r="D170" i="1"/>
  <c r="D169" i="1"/>
  <c r="D168" i="1"/>
  <c r="D167" i="1"/>
  <c r="D166" i="1"/>
  <c r="D165" i="1"/>
  <c r="D164" i="1"/>
  <c r="D163" i="1"/>
  <c r="D162" i="1"/>
  <c r="D161" i="1"/>
  <c r="D160" i="1"/>
  <c r="D159" i="1"/>
  <c r="D158" i="1"/>
  <c r="D157" i="1"/>
  <c r="D156" i="1"/>
  <c r="D155" i="1"/>
  <c r="D154" i="1"/>
  <c r="D153" i="1"/>
  <c r="D152" i="1"/>
  <c r="D151" i="1"/>
  <c r="D150" i="1"/>
  <c r="H14" i="1" l="1"/>
  <c r="AC16" i="1"/>
  <c r="H15" i="1"/>
  <c r="H16" i="1"/>
  <c r="AC15" i="1"/>
  <c r="AC14" i="1"/>
  <c r="H23" i="1"/>
  <c r="AC23" i="1"/>
  <c r="AC18" i="1"/>
  <c r="H18" i="1"/>
  <c r="AC21" i="1"/>
  <c r="H21" i="1"/>
  <c r="H13" i="1"/>
  <c r="H9" i="1"/>
  <c r="AC20" i="1"/>
  <c r="AC17" i="1"/>
  <c r="AC13" i="1"/>
  <c r="H17" i="1"/>
  <c r="H20" i="1"/>
  <c r="AC9" i="1"/>
  <c r="H31" i="3"/>
  <c r="H26" i="1" l="1"/>
  <c r="H171" i="1"/>
  <c r="H172" i="1"/>
</calcChain>
</file>

<file path=xl/sharedStrings.xml><?xml version="1.0" encoding="utf-8"?>
<sst xmlns="http://schemas.openxmlformats.org/spreadsheetml/2006/main" count="1508" uniqueCount="561">
  <si>
    <t>Escuela Tecnológica
Instituto Técnico Central</t>
  </si>
  <si>
    <t>MAPA Y PLAN DE TRATAMIENTO DE RIESGOS EXTENSIÓN 2020</t>
  </si>
  <si>
    <t>CÓDIGO:   GDC-FO-09</t>
  </si>
  <si>
    <t>VERSIÓN:  6</t>
  </si>
  <si>
    <t>VIGENCIA: MARZO 6 DE 2020</t>
  </si>
  <si>
    <t>PÁGINA:    1 de 2</t>
  </si>
  <si>
    <t>IDENTIFICACIÓN DEL RIESGO</t>
  </si>
  <si>
    <t>VALORACIÓN RIESGO INHERENTE</t>
  </si>
  <si>
    <t>ACTIVO DE INFORMACIÓN AFECTADO</t>
  </si>
  <si>
    <t>CRITERIO AFECTADO</t>
  </si>
  <si>
    <t>CAUSAS / VULNERABILIDAD</t>
  </si>
  <si>
    <t>CONSECUENCIAS</t>
  </si>
  <si>
    <t>TIPO DE CONTROLES</t>
  </si>
  <si>
    <t xml:space="preserve"> OPCIÓN DE TRATAMIENTO O MANEJO</t>
  </si>
  <si>
    <t>ACTIVIDAD DE CONTROL</t>
  </si>
  <si>
    <t>DISEÑO DEL CONTROL</t>
  </si>
  <si>
    <t>EJECUCIÓN DEL CONTROL</t>
  </si>
  <si>
    <t>SOLIDEZ INDIVIDUAL DEL CONTROL</t>
  </si>
  <si>
    <t>SOLIDEZ DEL CONJUNTO DE CONTROLES (Promedio aritmético de solidez individual)</t>
  </si>
  <si>
    <t>CONTROLES AYUDAN A DISMINUIR LA PROBABILIDAD</t>
  </si>
  <si>
    <t>CONTROLES AYUDAN A DISMINUIR EL IMPACTO</t>
  </si>
  <si>
    <t>VALORACIÓN RIESGO RESIDUAL</t>
  </si>
  <si>
    <t>SOPORTE DEL CONTROL</t>
  </si>
  <si>
    <t>RESPONSABLE DEL CONTROL</t>
  </si>
  <si>
    <t>TIEMPO</t>
  </si>
  <si>
    <t>INDICADOR 
Eficacia
Efectividad</t>
  </si>
  <si>
    <t>PRIMERA LINEA (Abril)</t>
  </si>
  <si>
    <t xml:space="preserve">SEGUNDA LÍNEA (Julio-Agosto) </t>
  </si>
  <si>
    <t>TERCERA LÍNEA (Noviembre)</t>
  </si>
  <si>
    <t>PROCESO</t>
  </si>
  <si>
    <t>OBJETIVO DEL PROCESO</t>
  </si>
  <si>
    <t>FACTOR QUE GENERA EL RIESGO</t>
  </si>
  <si>
    <t>DESCRIPCIÓN DEL RIESGO</t>
  </si>
  <si>
    <t>TIPO DE RIESGO</t>
  </si>
  <si>
    <t>PROBABILIDAD</t>
  </si>
  <si>
    <t>IMPACTO</t>
  </si>
  <si>
    <t>RIESGO INHERENTE</t>
  </si>
  <si>
    <t>HARDWARE</t>
  </si>
  <si>
    <t>SOFTWARE</t>
  </si>
  <si>
    <t>SERVICIOS</t>
  </si>
  <si>
    <t>DOCUMENTAL</t>
  </si>
  <si>
    <t>CONFIDENCIALIDAD</t>
  </si>
  <si>
    <t>INTEGRIDAD</t>
  </si>
  <si>
    <t>DISP0NIBILIDAD</t>
  </si>
  <si>
    <t>RIESGO RESIDUAL</t>
  </si>
  <si>
    <t>ESTADO DEL CONTROL</t>
  </si>
  <si>
    <t>OBSERVACIONES AL SEGUIMIENTO REALIZADO</t>
  </si>
  <si>
    <t>Contribuir con la extensión y proyección social de la ETITC a travès de programas de capacitación y asesoría y la interrelación con el sector productivo, egresados y bolsa de empleo</t>
  </si>
  <si>
    <t xml:space="preserve">Incumplimiento
</t>
  </si>
  <si>
    <t xml:space="preserve">Incumplimiento a los servicios ofertados  
</t>
  </si>
  <si>
    <t>Operativo</t>
  </si>
  <si>
    <t>POSIBLE</t>
  </si>
  <si>
    <t>MODERADO</t>
  </si>
  <si>
    <t>x</t>
  </si>
  <si>
    <t xml:space="preserve"> </t>
  </si>
  <si>
    <t xml:space="preserve">Publicidad limitada de los cursos  
</t>
  </si>
  <si>
    <t xml:space="preserve">Deterioro de la imagen institucional
Pérdida económica
Reprocesos
Incumplimiento del cronograma 
Insatisfacción del usuario
Pérdida de credibilidad 
</t>
  </si>
  <si>
    <t>Preventivo</t>
  </si>
  <si>
    <t>Evitar el riesgo</t>
  </si>
  <si>
    <t>Seguimiento al cronograma de la oferta y reporte a comunicaciones para que se realice el baner y se publique en página y redes sociales</t>
  </si>
  <si>
    <t>FUERTE</t>
  </si>
  <si>
    <t>DIRECTAMENTE</t>
  </si>
  <si>
    <t>INDIRECTAMENTE</t>
  </si>
  <si>
    <t>RARA VEZ</t>
  </si>
  <si>
    <t>MENOR</t>
  </si>
  <si>
    <t>Correos electrónicos de seguimiento a cronograma</t>
  </si>
  <si>
    <t>Lider del proceso</t>
  </si>
  <si>
    <t>Semestral</t>
  </si>
  <si>
    <t>Eficacia:  cumplimiento de actividades / actividades programadas *100
Efectividad: cumplimiento del 70% en los cursos ofertados de acuerdo al cronograma.</t>
  </si>
  <si>
    <t>No contar con los estudiantes requeridos para dar inicio al curso.</t>
  </si>
  <si>
    <t>Seguimiento al cronograma de inscritos y realizar actividades de marketing (llamadas, whatsapp, correo, entre otros)</t>
  </si>
  <si>
    <t>Informe de actividades de marketing</t>
  </si>
  <si>
    <t>Personal de apoyo del proceso</t>
  </si>
  <si>
    <t>Permanente</t>
  </si>
  <si>
    <t xml:space="preserve">Se hizo seguimiento via llamadas, whatsapp y redes sociales para la oferta de cursos de lenguas y extensión </t>
  </si>
  <si>
    <t>No contar con la contratación de docentes a tiempo.</t>
  </si>
  <si>
    <t>Reducir el riesgo</t>
  </si>
  <si>
    <t>Presentar estudios previos y realizar el respectivo seguimiento al proceso de contratación.</t>
  </si>
  <si>
    <t>Cuando se genere la necesidad</t>
  </si>
  <si>
    <t xml:space="preserve">Elaboración y envío de estudios previos para la contratación de docentes del centro de lenguas y extensión. </t>
  </si>
  <si>
    <t>Pandemias</t>
  </si>
  <si>
    <t xml:space="preserve">Los cursos y certificaciones se realizan de manera virtual de manera satisfactoria implementando el uso de las TIC´S. A medida que la situación de orden publico lo permita, se realizara la alternancia para las clases practicas. </t>
  </si>
  <si>
    <t xml:space="preserve">Correos, controles de asistencia, y demas evidencias necesarias. </t>
  </si>
  <si>
    <t>Cuando sea necesario</t>
  </si>
  <si>
    <t xml:space="preserve">Matriz de trabajo mensual, y en caso de requerir presencialidad se diligencian y gestionan permismos de autorizaciones atendiendo a los protocolos de bioseguridad. </t>
  </si>
  <si>
    <t>Encuestas</t>
  </si>
  <si>
    <t>Baja respuesta de los egresados en el diligenciamiento de la encuesta momento uno</t>
  </si>
  <si>
    <t>Ausencia de información relevante para el fortalecimiento institucional</t>
  </si>
  <si>
    <t>Actividades dirigidas a los egresados que los incentive al diligenciamiento de la encuesta momento uno (correos, charlas, entre otros)</t>
  </si>
  <si>
    <t>IMPROBABLE</t>
  </si>
  <si>
    <t>Registros de las actividades realizadas con egresados para el diligenciamiento de encuesta momento uno</t>
  </si>
  <si>
    <t>Profesional de egresados</t>
  </si>
  <si>
    <t>Mensual</t>
  </si>
  <si>
    <t>Eficacia:  cumplimiento de actividades / actividades programadas *100
Efectividad: diligenciamiento del 10% de los egresados del 2018 de la encuenta momento uno.</t>
  </si>
  <si>
    <t xml:space="preserve">Se enviaron correos a egresados con  encuestas momento cero, uno y cinco.
Encuesta para renovación registros calificados y para conocoer las necesidades de capacitación. 
</t>
  </si>
  <si>
    <t xml:space="preserve">Seguimiento </t>
  </si>
  <si>
    <t>Poca efecividad en el tratamiento de los datos del seguimiento a egresados</t>
  </si>
  <si>
    <t xml:space="preserve">Falta de software que apoye la gestión para el seguimiento a egresados 
</t>
  </si>
  <si>
    <t xml:space="preserve">Ausencia de estadisticas a tiempo con información precisa </t>
  </si>
  <si>
    <t xml:space="preserve">Realizar acciones con el fin de contar con un sistema que permita mejorar el seguimiento a egresados  </t>
  </si>
  <si>
    <t xml:space="preserve">Acciones adelantadas para contar con el módulo de egresados en academusof
</t>
  </si>
  <si>
    <t>Eficacia:  cumplimiento de actividades / actividades programadas *100
Efectividad: elaboración de procedimiento de registro de egresados en plataforma academusof</t>
  </si>
  <si>
    <t>Bolsa de Empleo</t>
  </si>
  <si>
    <t xml:space="preserve">Seguridad documental </t>
  </si>
  <si>
    <t>Corrupción</t>
  </si>
  <si>
    <t>ALTO</t>
  </si>
  <si>
    <t> </t>
  </si>
  <si>
    <t>Detectivo</t>
  </si>
  <si>
    <t>FUERTE
100</t>
  </si>
  <si>
    <t xml:space="preserve">Administrador Bolsa de empleo  </t>
  </si>
  <si>
    <t>Seguridad digital</t>
  </si>
  <si>
    <t>Sistema de servidores sea Hackeado</t>
  </si>
  <si>
    <r>
      <t>Supervisión y soporte técnico y seguridad digital en los servidores de manera continua (principios para la construcción de sistemas seguros, documento del 28 de febrero de 2018) (I</t>
    </r>
    <r>
      <rPr>
        <sz val="8"/>
        <color rgb="FFFF0000"/>
        <rFont val="Arial"/>
        <family val="2"/>
      </rPr>
      <t>nstructivo activacion de la contingencia)</t>
    </r>
  </si>
  <si>
    <t>Soporte de control por parte del área tecnica y seguridad digital</t>
  </si>
  <si>
    <t>Area Tecnica y Seguridad digital</t>
  </si>
  <si>
    <t xml:space="preserve">Semanal </t>
  </si>
  <si>
    <t>Eficacia:  cumplimiento de actividades / actividades programadas *100
Efectividad: Soporte técnico 100% en los servidores principal y de respaldo de la Bolsa de Empleo.</t>
  </si>
  <si>
    <t>Residuos</t>
  </si>
  <si>
    <t xml:space="preserve">Disposición inadecuada de los residuos  ordinarios  y reciclables </t>
  </si>
  <si>
    <t>Ambiental</t>
  </si>
  <si>
    <t>INSIGNIFICANTE</t>
  </si>
  <si>
    <t>Falta de sensibilización para el tratamiento de los residuos ordinarios y reciclables</t>
  </si>
  <si>
    <t xml:space="preserve">Deterioro en la calidad del aire
Desaprovechamiento de reciclar
Contaminación bacteriana
Deterioro de espacios físicos  </t>
  </si>
  <si>
    <t xml:space="preserve">Participar en campañas y  jornadas de capacitación del manejo de residuos 
</t>
  </si>
  <si>
    <t xml:space="preserve">Listado de asistencia de participación en campañas y jornadas de capacitación </t>
  </si>
  <si>
    <t>Integrantes del proceso</t>
  </si>
  <si>
    <t>Según programación SGA</t>
  </si>
  <si>
    <t>Eficacia:  cumplimiento de actividades / actividades programadas *100
Efectividad: Será evaluada por el proceso de SGA</t>
  </si>
  <si>
    <t>DÉBIL</t>
  </si>
  <si>
    <t xml:space="preserve">Se ha participado en las capaciones que bienestar laboral ha programado. </t>
  </si>
  <si>
    <t>Recurso hidríco y energético</t>
  </si>
  <si>
    <t>Probabiliad de usar inadecuadamente los recursos hidrícos y energéticos</t>
  </si>
  <si>
    <t>Falta de sensibiliación o campañas  para el tratamiento de los recursos naturales</t>
  </si>
  <si>
    <t>Pérdida y deterioro de recursos naturales
Sobrecostos en el servicio público</t>
  </si>
  <si>
    <t xml:space="preserve">Participar en campañas  y capacitación sobre el uso de recursos naturales
</t>
  </si>
  <si>
    <t>Eficacia:  cumplimiento de actividades / actividades programadas *100
Efectividad: Será evaluada por el proceso de SGA</t>
  </si>
  <si>
    <t>No se ha participado en capacitaciones de gestión ambiental porque a a fecha no han sido programadas.</t>
  </si>
  <si>
    <t>Falta de cultura ambiental de desconectar o apagar equipos cuando no se estén utilizando y de reportar daños o fugas de agua.</t>
  </si>
  <si>
    <t>Dar aviso sobre posibles daños o fugas de agua, apoyar el uso de luz día y apagar equipos cuando no se estén usando</t>
  </si>
  <si>
    <t>Reportes en mesa de ayuda cuando se presente la situación</t>
  </si>
  <si>
    <t>Cuando se presenten los eventos
Permanente</t>
  </si>
  <si>
    <t>Teniendo en cuenta que no se ha realizado trabajo presencial no se ha hecho seguimiento a este riesgo</t>
  </si>
  <si>
    <t>Puestos de trabajo</t>
  </si>
  <si>
    <t xml:space="preserve">Posibilidad de presentarse accidentes de trabajo y enfermedades laborales </t>
  </si>
  <si>
    <t>SST</t>
  </si>
  <si>
    <t>PROBABLE</t>
  </si>
  <si>
    <t>MAYOR</t>
  </si>
  <si>
    <t>Falta de análisis ergonómico a los puestos de trabajo de los funcionarios del proceso y de campañas de sensibilización</t>
  </si>
  <si>
    <t xml:space="preserve">Accidentes y enfermedades laborales </t>
  </si>
  <si>
    <t>Solicitar al área de SST la evaluación de los puestos de trabajo para que se identifique si cumplen con la norma y participar en las capacitaciones programadas desde SST</t>
  </si>
  <si>
    <t>Registro de la sollicitud al área de SST</t>
  </si>
  <si>
    <t>Líder del proceso</t>
  </si>
  <si>
    <t xml:space="preserve">Septiembre de 2020 </t>
  </si>
  <si>
    <t>Eficacia:  cumplimiento de actividades / actividades programadas *100
Efectividad: Ninguno de los funcionarios del proceso presente enfermedades o accidentes laborales por temas de higiene postural</t>
  </si>
  <si>
    <t>Se ha participado en charlas y talleres, pero no hay forma de aplicar los cambios sugeridos en los puestos de trabajo en casa.</t>
  </si>
  <si>
    <t>Información</t>
  </si>
  <si>
    <t>Posibilidad de afectar la confidencialidad,  integridad o disponibilidad de la información</t>
  </si>
  <si>
    <t>Seguridad Digital</t>
  </si>
  <si>
    <t>X</t>
  </si>
  <si>
    <t>Facilitar las claves del correo electrónico a un tercero</t>
  </si>
  <si>
    <t>Reproducción y distribución no autorizada de la información.
Deterioro en la preservación de la confidencialidad, integridad y disponibilidad de la información.</t>
  </si>
  <si>
    <t>No compartir las claves de acceso</t>
  </si>
  <si>
    <t>NA</t>
  </si>
  <si>
    <t>Eficacia:  cumplimiento de actividades / actividades programdas *100
Efectividad: No se presenta pérdida o fuga de información en el proceso.</t>
  </si>
  <si>
    <t>Cada funcionario del CEPS  tiene  su clave de ingreso a su correo institucional y no la comparte, tiene claridad de que esta es de uso personal e intransferible</t>
  </si>
  <si>
    <t>No trabajar la información en el one drive</t>
  </si>
  <si>
    <t>Mantener la información generada en el proceso en el onedrive</t>
  </si>
  <si>
    <t>Información en el onedrive</t>
  </si>
  <si>
    <t>Se verificó que toda la información que se produce por cada uno de los usuarios del CEPS, ( egresados, extensión y lenguas )  trabaja en archivos One Drive, garantizando  la seguridad de la información .</t>
  </si>
  <si>
    <t xml:space="preserve">Certificados </t>
  </si>
  <si>
    <t>Emitir certificado a personas que no cumplan con los requisitos (permanencia, calificaciones)</t>
  </si>
  <si>
    <t xml:space="preserve">Falta de verificación de requisitos para expedición de certificado.
</t>
  </si>
  <si>
    <t>Pérdida de imagen institucional 
Sancions disciplinarias</t>
  </si>
  <si>
    <t>Verificar cumplimiento de requisitos y documentos soporte para la  expedición de diplomas y certificados.</t>
  </si>
  <si>
    <t>Listas de estudiantes que cursaron
Listas de estudiantes que aprobaron</t>
  </si>
  <si>
    <t>Lider del proceso
Profesional Centro de Lenguas</t>
  </si>
  <si>
    <t>Eficacia:  cumplimiento de actividades / actividades programadas *100</t>
  </si>
  <si>
    <t>FELIX JORGE ZEA ARIAS</t>
  </si>
  <si>
    <t>LIDER DEL PROCESO</t>
  </si>
  <si>
    <t>CLASIF. DE CONFIDENCIALIDAD</t>
  </si>
  <si>
    <t>IPB</t>
  </si>
  <si>
    <t>CLASIF. DE INTEGRIDAD</t>
  </si>
  <si>
    <t>A</t>
  </si>
  <si>
    <t>CLASIF. DE DISPONIBILIDAD</t>
  </si>
  <si>
    <t>CASI SEGURO</t>
  </si>
  <si>
    <t>EXTREMO</t>
  </si>
  <si>
    <t>CATASTRÓFICO</t>
  </si>
  <si>
    <t>BAJO</t>
  </si>
  <si>
    <t>Aceptar el riesgo</t>
  </si>
  <si>
    <t>Fuerte + Fuerte = FUERTE (100)</t>
  </si>
  <si>
    <t>Fuerte + Fuerte</t>
  </si>
  <si>
    <t>FUERTEFUERTE</t>
  </si>
  <si>
    <t>FUERTE
 100</t>
  </si>
  <si>
    <t>Directamente</t>
  </si>
  <si>
    <t>Compartir el riesgo</t>
  </si>
  <si>
    <t>Fuerte + Moderado = MODERADO (50)</t>
  </si>
  <si>
    <t>Fuerte + Moderado</t>
  </si>
  <si>
    <t>FUERTEMODERADO</t>
  </si>
  <si>
    <t>MODERADO
 50</t>
  </si>
  <si>
    <t>Indirectamente</t>
  </si>
  <si>
    <t>Cumplimiento</t>
  </si>
  <si>
    <t>Fuerte + Débil = DÉBIL (0)</t>
  </si>
  <si>
    <t>Fuerte + Débil</t>
  </si>
  <si>
    <t>FUERTEDÉBIL</t>
  </si>
  <si>
    <t>DÉBIL
 0</t>
  </si>
  <si>
    <t>No disminuye</t>
  </si>
  <si>
    <t>Estratégico</t>
  </si>
  <si>
    <t>Moderado + Fuerte = MODERADO (50)</t>
  </si>
  <si>
    <t>Moderado + Fuerte</t>
  </si>
  <si>
    <t>MODERADOFUERTE</t>
  </si>
  <si>
    <t>Financiero</t>
  </si>
  <si>
    <t>Moderado + Moderado = MODERADO (50)</t>
  </si>
  <si>
    <t>Moderado + Moderado</t>
  </si>
  <si>
    <t>MODERADOMODERADO</t>
  </si>
  <si>
    <t>Imagen</t>
  </si>
  <si>
    <t>Moderado + Débil = DÉBIL (0)</t>
  </si>
  <si>
    <t>Moderado + Débil</t>
  </si>
  <si>
    <t>MODERADODÉBIL</t>
  </si>
  <si>
    <t>Débil + Fuerte = DÉBIL (0)</t>
  </si>
  <si>
    <t>Débil + Fuerte</t>
  </si>
  <si>
    <t>DÉBILFUERTE</t>
  </si>
  <si>
    <t>Débil + Moderado = DÉBIL (0)</t>
  </si>
  <si>
    <t>Valoración</t>
  </si>
  <si>
    <t>Débil + Moderado</t>
  </si>
  <si>
    <t>DÉBILMODERADO</t>
  </si>
  <si>
    <t>Débil + Débil = DÉBIL (0)</t>
  </si>
  <si>
    <t>Débil + Débil</t>
  </si>
  <si>
    <t>DÉBILDÉBIL</t>
  </si>
  <si>
    <t>Tecnológico</t>
  </si>
  <si>
    <t>TIPOLOGÍA DE LOS RIESGOS</t>
  </si>
  <si>
    <r>
      <t xml:space="preserve">Riesgos estratégicos: </t>
    </r>
    <r>
      <rPr>
        <sz val="9"/>
        <color rgb="FF000000"/>
        <rFont val="Arial"/>
        <family val="2"/>
      </rPr>
      <t>posibilidad de ocurrencia de eventos que afecten los objetivos estratégicos de la organización pública y por tanto impactan toda la entidad.</t>
    </r>
  </si>
  <si>
    <r>
      <t xml:space="preserve">Riesgo de imagen o reputacional: </t>
    </r>
    <r>
      <rPr>
        <sz val="9"/>
        <color rgb="FF000000"/>
        <rFont val="Arial"/>
        <family val="2"/>
      </rPr>
      <t>posibilidad de ocurrencia de un evento que afecte la imagen, buen nombre o reputación de una organización ante sus clientes y partes interesadas.</t>
    </r>
  </si>
  <si>
    <r>
      <t xml:space="preserve">Riesgos operativos: </t>
    </r>
    <r>
      <rPr>
        <sz val="9"/>
        <color rgb="FF000000"/>
        <rFont val="Arial"/>
        <family val="2"/>
      </rPr>
      <t>posibilidad de ocurrencia de eventos que afecten los procesos misionales de la entidad.</t>
    </r>
  </si>
  <si>
    <r>
      <t xml:space="preserve">Riesgos de corrupción: </t>
    </r>
    <r>
      <rPr>
        <sz val="9"/>
        <color rgb="FF000000"/>
        <rFont val="Arial"/>
        <family val="2"/>
      </rPr>
      <t>posibilidad de que, por acción u omisión, se use el poder para desviar la gestión de lo público hacia un beneficio privado.</t>
    </r>
  </si>
  <si>
    <r>
      <t xml:space="preserve">Riesgos financieros: </t>
    </r>
    <r>
      <rPr>
        <sz val="9"/>
        <color rgb="FF000000"/>
        <rFont val="Arial"/>
        <family val="2"/>
      </rPr>
      <t>posibilidad de ocurrencia de eventos que afecten los estados financieros y todas aquellas áreas involucradas con el proceso financiero como presupuesto, tesorería, contabilidad, cartera, central de cuentas, costos, etc</t>
    </r>
  </si>
  <si>
    <r>
      <t xml:space="preserve">Riesgos de seguridad digital: </t>
    </r>
    <r>
      <rPr>
        <sz val="9"/>
        <color rgb="FF000000"/>
        <rFont val="Arial"/>
        <family val="2"/>
      </rPr>
      <t>posibilidad de combinación de amenazas y vulnerabilidades en el entorno digital. Puede debilitar el logro de objetivos económicos y sociales, afectar la soberanía nacional, la integridad territorial, el orden constitucional y los intereses nacionales. Incluye aspectos relacionados con el ambiente físico, digital y las personas.</t>
    </r>
  </si>
  <si>
    <r>
      <t xml:space="preserve">Riesgos tecnológicos: </t>
    </r>
    <r>
      <rPr>
        <sz val="9"/>
        <color rgb="FF000000"/>
        <rFont val="Arial"/>
        <family val="2"/>
      </rPr>
      <t>posibilidad de ocurrencia de eventos que afecten la totalidad o parte de la infraestructura tecnológica (hardware, software, redes, etc.) de una entidad.</t>
    </r>
  </si>
  <si>
    <r>
      <t xml:space="preserve">Riesgo de seguridad y salud en el trabajo: </t>
    </r>
    <r>
      <rPr>
        <sz val="9"/>
        <color rgb="FF000000"/>
        <rFont val="Arial"/>
        <family val="2"/>
      </rPr>
      <t>probabilidad de que se materialice el peligro; es decir, que le genere daño a las personas, bienes o al entorno. </t>
    </r>
  </si>
  <si>
    <r>
      <t xml:space="preserve">Riesgos de cumplimiento: </t>
    </r>
    <r>
      <rPr>
        <sz val="9"/>
        <color rgb="FF000000"/>
        <rFont val="Arial"/>
        <family val="2"/>
      </rPr>
      <t>posibilidad de ocurrencia de eventos que afecten la situación jurídica o contractual de la organización debido a su incumplimiento o desacato a la normatividad legal y las obligaciones contractuales.</t>
    </r>
  </si>
  <si>
    <r>
      <t xml:space="preserve">Riesgo ambiental: </t>
    </r>
    <r>
      <rPr>
        <sz val="9"/>
        <color rgb="FF000000"/>
        <rFont val="Arial"/>
        <family val="2"/>
      </rPr>
      <t>probabilidad de que un evento ambiental sea un efecto potencialmennte adverso afectando fauna y flora, salud humana, prosperidad cultural y social, recursos naturales, la energía y el clima.</t>
    </r>
  </si>
  <si>
    <t>TABLA DE VALORACIÓN DE PROBABILIDAD</t>
  </si>
  <si>
    <t>NIVEL</t>
  </si>
  <si>
    <t>DESCRIPTOR</t>
  </si>
  <si>
    <t>DESCRIPCIÓN</t>
  </si>
  <si>
    <t>FRECUENCIA</t>
  </si>
  <si>
    <t>Rara vez</t>
  </si>
  <si>
    <t>El evento puede ocurrir solo en circunstancias excepcionales (poco comunes o anormales)</t>
  </si>
  <si>
    <t>No se ha presentado en los últimos 5 años.</t>
  </si>
  <si>
    <t>Improbable</t>
  </si>
  <si>
    <t>El evento podría ocurrir en algún momento</t>
  </si>
  <si>
    <t>Al menos una vez en los últimos 5 años.</t>
  </si>
  <si>
    <t>Posible</t>
  </si>
  <si>
    <t>Al menos una vez en los últimos 2 años.</t>
  </si>
  <si>
    <t>Probable</t>
  </si>
  <si>
    <t>Es viable que el evento ocurra en la mayoría de las circunstancias</t>
  </si>
  <si>
    <t>Al menos una vez en el último año.</t>
  </si>
  <si>
    <t>Casi seguro</t>
  </si>
  <si>
    <t>Se espera que el evento ocurra en la mayoría de las circunstancias</t>
  </si>
  <si>
    <t>Más de una vez al año.</t>
  </si>
  <si>
    <t>TABLA DE VALORACIÓN DE IMPACTO RIESGOS DE GESTIÓN</t>
  </si>
  <si>
    <t>TABLA DE VALORACIÓN DE IMPACTO RIESGOS DE CORRUPCIÓN</t>
  </si>
  <si>
    <t>IMPACTO CUANTITATIVO</t>
  </si>
  <si>
    <t>IMPACTO CUALITATIVO</t>
  </si>
  <si>
    <t>Preguntas para determinar impacto en los riesgos de corrupción</t>
  </si>
  <si>
    <t xml:space="preserve">RESPUESTA </t>
  </si>
  <si>
    <t>Insignificante</t>
  </si>
  <si>
    <t>Impacto que afecte la ejecución presupuestal en un valor ≥0,5%.</t>
  </si>
  <si>
    <t>No hay interrupción de las operaciones de la Escuela.</t>
  </si>
  <si>
    <t>N°</t>
  </si>
  <si>
    <t>Pregunta: Si el riesgo de corrupción se materializa podría…</t>
  </si>
  <si>
    <t>Si (*)</t>
  </si>
  <si>
    <t>No (*)</t>
  </si>
  <si>
    <t>Pérdida de cobertura en la prestación de los servicios de la Escuela ≥1%.</t>
  </si>
  <si>
    <t>No se generan sanciones económicas o adminsitrativas.</t>
  </si>
  <si>
    <t>¿Afectar al grupo de funcionarios del proceso?</t>
  </si>
  <si>
    <t>Pago de indemnizaciones a terceros por acciones legales que pueden afectar el presupuesto total de la Escuela en un valor ≥0,5%.</t>
  </si>
  <si>
    <t>No se afecta la imagen institucional de forma significativa.</t>
  </si>
  <si>
    <t>¿Afectar el cumplimiento de metas y objetivos de la dependencia?</t>
  </si>
  <si>
    <t>Pago de sanciones económicas por incumplimiento en la normatividad aplicable ante un ente regulador, las cuales afectan en un valor ≥0,5% del presupuesto general de la Escuela.</t>
  </si>
  <si>
    <t>Sin afectación de la integridad.</t>
  </si>
  <si>
    <t>¿Afectar el cumplimiento de misión de la institución?</t>
  </si>
  <si>
    <t>Afectación ≥ al 1% de la población.</t>
  </si>
  <si>
    <t>Sin afectación de la disponibilidad.</t>
  </si>
  <si>
    <t>¿Afectar el cumplimiento de la misión del sector al que pertenece la institución?</t>
  </si>
  <si>
    <t>No hay afectación medioambiental.</t>
  </si>
  <si>
    <t>Sin afectación de la confidencialidad.</t>
  </si>
  <si>
    <t>¿Generar pérdida de confianza de la institución, afectando su reputación?</t>
  </si>
  <si>
    <t>Menor</t>
  </si>
  <si>
    <t>Impacto que afecte la ejecución presupuestal en un valor ≥1%.</t>
  </si>
  <si>
    <t>Interrupción de las operaciones de la Escuela por algunas horas.</t>
  </si>
  <si>
    <t>¿Generar pérdida de recursos económicos?</t>
  </si>
  <si>
    <t>Pérdida de cobertura en la prestación de los servicios de la Escuela ≥5%.</t>
  </si>
  <si>
    <t>Reclamaciones o quejas de los usuarios que implican investigaciones internas disciplinarias.</t>
  </si>
  <si>
    <t>¿Afectar la generación de los productos o la prestación de los servicios?</t>
  </si>
  <si>
    <t>Pago de indemnizaciones a terceros por acciones legales que pueden afectar el presupuesto total de la Escuela en un valor ≥1%.</t>
  </si>
  <si>
    <t>Imagen institucional afectada localmente por retrasos en la prestación del servicio a los usuarios o ciudadanos.</t>
  </si>
  <si>
    <t>¿Dar lugar al detrimento de calidad de vida de la comunidad por la pérdida del bien o servicios o los recursos públicos?</t>
  </si>
  <si>
    <t>Pago de sanciones económicas por incumplimiento en la normatividad aplicable ante un ente regulador, las cuales afectan en un valor ≥1%del presupuesto general de la Escuela.</t>
  </si>
  <si>
    <t>Afectación leve de la integridad.</t>
  </si>
  <si>
    <t>¿Generar pérdida de información de la institución?</t>
  </si>
  <si>
    <t>Afectación ≥ al 5% de la población.</t>
  </si>
  <si>
    <t>Afectación leve de la disponibilidad.</t>
  </si>
  <si>
    <t>¿Generar intervención de los órganos de control, de la Fiscalía u otro ente?</t>
  </si>
  <si>
    <t>Afectación leve de la confidencialidad.</t>
  </si>
  <si>
    <t>¿Dar lugar a procesos sancionatorios?</t>
  </si>
  <si>
    <t>Moderado</t>
  </si>
  <si>
    <t>Impacto que afecte la ejecución presupuestal en un valor ≥5%.</t>
  </si>
  <si>
    <t>Interrupción de las operaciones de la Escuela por un (1) día.</t>
  </si>
  <si>
    <t>¿Dar lugar a procesos disciplinarios?</t>
  </si>
  <si>
    <t>Pérdida de cobertura en la prestación de los servicios de la Escuela ≥10%.</t>
  </si>
  <si>
    <t>Reclamaciones o quejas de los usuarios que podrían implicar una denuncia ante los entes reguladores o una demanda de largo alcance para la Escuela.</t>
  </si>
  <si>
    <t>¿Dar lugar a procesos fiscales?</t>
  </si>
  <si>
    <t>Pago de indemnizaciones a terceros por acciones legales que pueden afectar el presupuesto total de la Escuela en un valor ≥5%.</t>
  </si>
  <si>
    <t>Inoportunidad en la información ocasionando retrasos en la atención a los usuarios.</t>
  </si>
  <si>
    <t>¿Dar lugar a procesos penales?</t>
  </si>
  <si>
    <t>Pago de sanciones económicas por incumplimiento en la normatividad aplicable ante un ente regulador, las cuales afectan en un valor ≥5% del presupuesto general de la Escuela.</t>
  </si>
  <si>
    <t>Reproceso de actividades y aumento de carga operativa.</t>
  </si>
  <si>
    <t>¿Generar pérdida de credibilidad del sector?</t>
  </si>
  <si>
    <t>Afectación ≥ al 10% de la población.</t>
  </si>
  <si>
    <t>Imagen institucional afectada en el orden nacional o regional por retrasos en la prestación del servicio a los usuarios o ciudadanos.</t>
  </si>
  <si>
    <t>¿Ocasionar lesiones físicas o pérdida de vidas humanas?</t>
  </si>
  <si>
    <t>Afectación leve del medio ambiente, requiere de ≥ 4 semanas de recuperación.</t>
  </si>
  <si>
    <t>Investigaciones penales, fiscales o disciplinarias.</t>
  </si>
  <si>
    <t>¿Afectar la imagen regional?</t>
  </si>
  <si>
    <t>Afectación moderada de la integridad de la información debido al desinterés particular de los empleados y terceros.</t>
  </si>
  <si>
    <t>¿Afectar la imagen nacional?</t>
  </si>
  <si>
    <t>Afectación moderada de la disponibilidad de la información debido al desinterés particular de los empleados y terceros.</t>
  </si>
  <si>
    <t>¿Generar daño ambiental?</t>
  </si>
  <si>
    <t>Afectación moderada de la confidencialidad de la información debido al desinterés particular de los empleados y terceros.</t>
  </si>
  <si>
    <t xml:space="preserve">Total preguntas afirmativas: </t>
  </si>
  <si>
    <t>Mayor</t>
  </si>
  <si>
    <t>Impacto que afecte la ejecución presupuestal en un valor ≥20%.</t>
  </si>
  <si>
    <t>Interrupción de las operaciones de la Escuela por más de dos (2) días.</t>
  </si>
  <si>
    <t>* marcar con uno (1) en lugar de equis (X)</t>
  </si>
  <si>
    <t>Pérdida de cobertura en la prestación de los servicios de la Escuela ≥20%.</t>
  </si>
  <si>
    <t>Pérdida de Información crítica para la Escuela que no se puede recuperar.</t>
  </si>
  <si>
    <t>Pago de indemnizaciones a terceros por acciones legales que pueden afectar el presupuesto total de la Escuela en un valor ≥20%.</t>
  </si>
  <si>
    <t>Sanción por parte del ente de control u otro ente regulador.</t>
  </si>
  <si>
    <t>Pago de sanciones económicas por incumplimiento en la normatividad aplicable ante un ente regulador, las cuales afectan en un valor ≥20% del presupuesto general de la Escuela.</t>
  </si>
  <si>
    <t>Incumplimiento en las metas y objetivos institucionales afectando el cumplimiento de las metas de gobierno.</t>
  </si>
  <si>
    <t>Responder afirmativamente de UNA a CINCO pregunta(s) genera un impacto moderado.</t>
  </si>
  <si>
    <t>Afectación ≥ al 20% de la población.</t>
  </si>
  <si>
    <t>Imagen institucional afectada en el orden nacional o regional por incumplimiento en la prestación del servicio a los usuarios o ciudadanos.</t>
  </si>
  <si>
    <t>Responder afirmativamente de SEIS a ONCE preguntas genera un impacto mayor.</t>
  </si>
  <si>
    <t>Afectación importante del medio ambiente, requiere de ≥ 3 meses de recuperación.</t>
  </si>
  <si>
    <t>Afectación grave de la integridad de la información debido al desinterés particular de los empleados y terceros.</t>
  </si>
  <si>
    <t>Responder afirmativamente de DOCE a DIECINUEVE preguntas genera un impacto catastrófico.</t>
  </si>
  <si>
    <t>Afectación grave de la disponibilidad de la información debido al desinterés particular de los empleados y terceros.</t>
  </si>
  <si>
    <t>Afectación grave de la confidencialidad de la información debido al desinterés particular de los empleados y terceros.</t>
  </si>
  <si>
    <t>Genera medianas consecuencias sobre la entidad</t>
  </si>
  <si>
    <t>Catastrófico</t>
  </si>
  <si>
    <t>Impacto que afecte la ejecución presupuestal en un valor ≥50%.</t>
  </si>
  <si>
    <t>Interrupción de las operaciones de la Escuela por más de cinco (5) días.</t>
  </si>
  <si>
    <t>Genera altas consecuencias sobre la entidad.</t>
  </si>
  <si>
    <t>Pérdida de cobertura en la prestación de los servicios de la Escuela ≥50%.</t>
  </si>
  <si>
    <t>Intervención por parte de un ente de control u otro ente regulador.</t>
  </si>
  <si>
    <t>Genera consecuencias desastrosas para la entidad</t>
  </si>
  <si>
    <t>Pago de indemnizaciones a terceros por acciones legales que pueden afectar el presupuesto total de la Escuela en un valor ≥50%.</t>
  </si>
  <si>
    <t>Pago de sanciones económicas por incumplimiento en la normatividad aplicable ante un ente regulador, las cuales afectan en un valor ≥50% del presupuesto general de la Escuela.</t>
  </si>
  <si>
    <t>Incumplimiento en las metas y objetivos institucionales afectando de forma grave la ejecución presupuestal.</t>
  </si>
  <si>
    <t>Afectación ≥ al 50% de la población.</t>
  </si>
  <si>
    <t>Imagen institucional afectada en el orden nacional o regional por actos o hechos de corrupción comprobados.</t>
  </si>
  <si>
    <t>Afectación importante del medio ambiente, requiere de ≥ 1 año de recuperación</t>
  </si>
  <si>
    <t>Afectación muy grave de la integridad de la información debido al desinterés particular de los empleados y terceros.</t>
  </si>
  <si>
    <t>Afectación muy grave de la disponibilidad de la información debido al desinterés particular de los empleados y terceros.</t>
  </si>
  <si>
    <t>Afectación muy grave de la confidencialidad de la información debido al desinterés particular de los empleados y terceros.</t>
  </si>
  <si>
    <r>
      <rPr>
        <b/>
        <sz val="11"/>
        <color indexed="8"/>
        <rFont val="Arial"/>
        <family val="2"/>
      </rPr>
      <t xml:space="preserve">ACTIVO DE INFORMACIÓN: </t>
    </r>
    <r>
      <rPr>
        <sz val="11"/>
        <color indexed="8"/>
        <rFont val="Arial"/>
        <family val="2"/>
      </rPr>
      <t xml:space="preserve">Es todo aquello, que tiene gran importancia para las actividades de la ETITC, y ha sido declarado como un “bien”, por lo tanto, tiene un valor significativo para el desempeño de las actividades de la institución.  .  Un activo de información puede tener las siguientes características, independiente del tipo de activo:  </t>
    </r>
  </si>
  <si>
    <t>•	El activo de información es reconocido como valioso para la ETITC.
•	No es fácilmente reemplazable sin incurrir en costos, habilidades especiales, tiempo, recursos o combinación de los mismos.
•	Forma parte de la identidad de la Escuela y sin la cual la misma puede estar en algún nivel de riesgo.</t>
  </si>
  <si>
    <t xml:space="preserve">Tipo de activo </t>
  </si>
  <si>
    <t xml:space="preserve">Descripción </t>
  </si>
  <si>
    <t>Documental</t>
  </si>
  <si>
    <t>Información almacenada en formatos físicos (papel, carpetas, CD, DVD) o en formatos digitales o electrónicos (ficheros en bases de datos, correos electrónicos, archivos o servidores), teniendo en cuenta lo anterior, se puede distinguir como información: C</t>
  </si>
  <si>
    <t xml:space="preserve">Hardware </t>
  </si>
  <si>
    <t>Equipos físicos de cómputo y de comunicaciones como, servidores, biométricos que por su criticidad son considerados activos de información</t>
  </si>
  <si>
    <t>Servicios</t>
  </si>
  <si>
    <t>Servicio brindado por parte de la entidad para el apoyo de las actividades de los procesos, tales como: Servicios WEB, intranet, CRM, ERP, Portales organizacionales, Aplicaciones entre otros (Pueden estar compuestos por hardware y software)</t>
  </si>
  <si>
    <t>Software</t>
  </si>
  <si>
    <t>Activo informático lógico como programas, herramientas ofimáticas o sistemas
lógicos para la ejecución de las actividades</t>
  </si>
  <si>
    <t>CRITERIOS DE CLASIFICACIÓN DE LA INFORMACIÓN.</t>
  </si>
  <si>
    <r>
      <t xml:space="preserve">CLASIFICACIÓN DE CONFIDENCIALIDAD: </t>
    </r>
    <r>
      <rPr>
        <sz val="11"/>
        <color indexed="8"/>
        <rFont val="Arial"/>
        <family val="2"/>
      </rPr>
      <t>Es definir el nivel de privacidad de la información institucional. Se divide en:</t>
    </r>
  </si>
  <si>
    <r>
      <t>·</t>
    </r>
    <r>
      <rPr>
        <sz val="7"/>
        <color indexed="8"/>
        <rFont val="Times New Roman"/>
        <family val="1"/>
      </rPr>
      <t xml:space="preserve">     </t>
    </r>
    <r>
      <rPr>
        <b/>
        <sz val="11"/>
        <color indexed="8"/>
        <rFont val="Arial"/>
        <family val="2"/>
      </rPr>
      <t xml:space="preserve">Información Pública: </t>
    </r>
    <r>
      <rPr>
        <sz val="11"/>
        <color indexed="8"/>
        <rFont val="Arial"/>
        <family val="2"/>
      </rPr>
      <t>Es toda información que su divulgación no pone en riesgo la integridad ni la imagen de la persona natural o jurídica.</t>
    </r>
  </si>
  <si>
    <r>
      <t>·</t>
    </r>
    <r>
      <rPr>
        <sz val="7"/>
        <color indexed="8"/>
        <rFont val="Times New Roman"/>
        <family val="1"/>
      </rPr>
      <t xml:space="preserve">     </t>
    </r>
    <r>
      <rPr>
        <b/>
        <sz val="11"/>
        <color indexed="8"/>
        <rFont val="Arial"/>
        <family val="2"/>
      </rPr>
      <t xml:space="preserve">Información Pública Clasificada: </t>
    </r>
    <r>
      <rPr>
        <sz val="11"/>
        <color indexed="8"/>
        <rFont val="Arial"/>
        <family val="2"/>
      </rPr>
      <t>Es aquella información semiprivada que es compartida entre un grupo de personas de la entidad, inclusive puede ser compartida con entes de control, pero no es de carácter público para personal ajeno a la ETITC.</t>
    </r>
  </si>
  <si>
    <r>
      <t>·</t>
    </r>
    <r>
      <rPr>
        <sz val="7"/>
        <color indexed="8"/>
        <rFont val="Times New Roman"/>
        <family val="1"/>
      </rPr>
      <t xml:space="preserve">     </t>
    </r>
    <r>
      <rPr>
        <b/>
        <sz val="11"/>
        <color indexed="8"/>
        <rFont val="Arial"/>
        <family val="2"/>
      </rPr>
      <t>Información Pública Reservada:</t>
    </r>
    <r>
      <rPr>
        <sz val="11"/>
        <color indexed="8"/>
        <rFont val="Arial"/>
        <family val="2"/>
      </rPr>
      <t xml:space="preserve"> Es aquella información que contiene datos sensibles y/o personales.  Es considerada información privada teniendo en cuenta que su divulgación puede traer consigo daños de imagen e implicaciones jurídicas tanto para la </t>
    </r>
  </si>
  <si>
    <r>
      <t xml:space="preserve">CLASIFICACIÓN DE INTEGRIDAD: </t>
    </r>
    <r>
      <rPr>
        <sz val="11"/>
        <color indexed="8"/>
        <rFont val="Arial"/>
        <family val="2"/>
      </rPr>
      <t>Es definir el nivel de veracidad y modificación controlada por parte del propietario de la información.  Se divide en:</t>
    </r>
  </si>
  <si>
    <r>
      <t>·</t>
    </r>
    <r>
      <rPr>
        <sz val="7"/>
        <color indexed="8"/>
        <rFont val="Times New Roman"/>
        <family val="1"/>
      </rPr>
      <t xml:space="preserve">     </t>
    </r>
    <r>
      <rPr>
        <b/>
        <sz val="11"/>
        <color indexed="8"/>
        <rFont val="Arial"/>
        <family val="2"/>
      </rPr>
      <t xml:space="preserve">Alta: </t>
    </r>
    <r>
      <rPr>
        <sz val="11"/>
        <color indexed="8"/>
        <rFont val="Arial"/>
        <family val="2"/>
      </rPr>
      <t>Documento cuya modificación o desactualización no autorizada pone en riesgo el desempeño de las actividades de la institución y el cumplimiento de la misión institucional. Trayendo consigo repercusiones legales y deterioro de imagen para la Es</t>
    </r>
  </si>
  <si>
    <r>
      <t>·</t>
    </r>
    <r>
      <rPr>
        <sz val="7"/>
        <color indexed="8"/>
        <rFont val="Times New Roman"/>
        <family val="1"/>
      </rPr>
      <t xml:space="preserve">     </t>
    </r>
    <r>
      <rPr>
        <b/>
        <sz val="11"/>
        <color indexed="8"/>
        <rFont val="Arial"/>
        <family val="2"/>
      </rPr>
      <t xml:space="preserve">Media: </t>
    </r>
    <r>
      <rPr>
        <sz val="11"/>
        <color indexed="8"/>
        <rFont val="Arial"/>
        <family val="2"/>
      </rPr>
      <t>Documento cuya modificación o desactualización no autorizada pone en riesgo el desempeño de los procesos internos de la institución, pudiendo traer consigo deterioros en la imagen institucional y repercusiones legales para la Escuela.</t>
    </r>
  </si>
  <si>
    <r>
      <t>·</t>
    </r>
    <r>
      <rPr>
        <sz val="7"/>
        <color indexed="8"/>
        <rFont val="Times New Roman"/>
        <family val="1"/>
      </rPr>
      <t xml:space="preserve">     </t>
    </r>
    <r>
      <rPr>
        <b/>
        <sz val="11"/>
        <color indexed="8"/>
        <rFont val="Arial"/>
        <family val="2"/>
      </rPr>
      <t xml:space="preserve">Baja: </t>
    </r>
    <r>
      <rPr>
        <sz val="11"/>
        <color indexed="8"/>
        <rFont val="Arial"/>
        <family val="2"/>
      </rPr>
      <t>Documento cuya modificación o desactualización no autorizada, no pone en riesgo el desempeño de las actividades propias de la institución, ni tampoco el cumplimiento de los objetivos de sus procesos.  No afecta la imagen institucional, ni conl</t>
    </r>
  </si>
  <si>
    <r>
      <t xml:space="preserve">CLASIFICACIÓN DE DISPONIBILIDAD: </t>
    </r>
    <r>
      <rPr>
        <sz val="11"/>
        <color indexed="8"/>
        <rFont val="Arial"/>
        <family val="2"/>
      </rPr>
      <t>Es definir el nivel de accesibilidad a la información para ser utilizado con fines institucionales. Se divide en:</t>
    </r>
  </si>
  <si>
    <r>
      <t>·</t>
    </r>
    <r>
      <rPr>
        <sz val="7"/>
        <color indexed="8"/>
        <rFont val="Times New Roman"/>
        <family val="1"/>
      </rPr>
      <t xml:space="preserve">     </t>
    </r>
    <r>
      <rPr>
        <b/>
        <sz val="11"/>
        <color indexed="8"/>
        <rFont val="Arial"/>
        <family val="2"/>
      </rPr>
      <t xml:space="preserve">Alta: </t>
    </r>
    <r>
      <rPr>
        <sz val="11"/>
        <color indexed="8"/>
        <rFont val="Arial"/>
        <family val="2"/>
      </rPr>
      <t>Documento cuya afectación de disponibilidad, en cuanto a su consulta pone en riesgo el desempeño de los procesos, cumplimiento de la misión institucional, generando atrasos significativos en las metas planificadas. Trae consigo repercusiones l</t>
    </r>
  </si>
  <si>
    <r>
      <t>·</t>
    </r>
    <r>
      <rPr>
        <sz val="7"/>
        <color indexed="8"/>
        <rFont val="Times New Roman"/>
        <family val="1"/>
      </rPr>
      <t xml:space="preserve">     </t>
    </r>
    <r>
      <rPr>
        <b/>
        <sz val="11"/>
        <color indexed="8"/>
        <rFont val="Arial"/>
        <family val="2"/>
      </rPr>
      <t xml:space="preserve">Media: </t>
    </r>
    <r>
      <rPr>
        <sz val="11"/>
        <color indexed="8"/>
        <rFont val="Arial"/>
        <family val="2"/>
      </rPr>
      <t>Documento cuya afectación de disponibilidad, en cuanto a su consulta pone en riesgo el desempeño de los procesos, pudiendo generar atrasos significativos en las metas planificadas. Puede traer consigo repercusiones legales y deterioro de imag</t>
    </r>
  </si>
  <si>
    <r>
      <t>·</t>
    </r>
    <r>
      <rPr>
        <sz val="7"/>
        <color indexed="8"/>
        <rFont val="Times New Roman"/>
        <family val="1"/>
      </rPr>
      <t xml:space="preserve">     </t>
    </r>
    <r>
      <rPr>
        <b/>
        <sz val="11"/>
        <color indexed="8"/>
        <rFont val="Arial"/>
        <family val="2"/>
      </rPr>
      <t xml:space="preserve">Baja: </t>
    </r>
    <r>
      <rPr>
        <sz val="11"/>
        <color indexed="8"/>
        <rFont val="Arial"/>
        <family val="2"/>
      </rPr>
      <t>Documento cuya afectación de disponibilidad no pone en riesgo el desempeño de los procesos, ni el cumplimiento de la misión institucional. No genera repercusiones legales y deterioro de imagen para la Escuela.</t>
    </r>
  </si>
  <si>
    <t>CLASIFICACIÓNDE LAS ACTIVIDADES DE CONTROL</t>
  </si>
  <si>
    <t>EJEMPLO</t>
  </si>
  <si>
    <t>CONTROLES PREVENTIVOS</t>
  </si>
  <si>
    <t>Controles que están diseñados para evitar un evento no deseado en el momento en que se produce. Este tipo de controles intentan evitar la ocurrencia de los riesgos que puedan afectar el cumplimiento de los objetivos.</t>
  </si>
  <si>
    <t>Revisión al cumplimiento de los requisitos contractuales en el proceso de selección del contratista o proveedor.</t>
  </si>
  <si>
    <t>CONTROLES DETECTIVOS</t>
  </si>
  <si>
    <t>Controles que están diseñados para identificar un evento o resultado no previsto después de que se haya producido. Buscan detectar la situación no deseada para que se corrija y se tomen las acciones correspondientes.</t>
  </si>
  <si>
    <t>Realizar una conciliación bancaria para verificar que los saldos en libros corresponden con los saldos en bancos.</t>
  </si>
  <si>
    <t>TRATAMIENTO DEL RIESGO</t>
  </si>
  <si>
    <t>ACEPTAR EL RIESGO</t>
  </si>
  <si>
    <t>No se adopta ninguna medida que afecte la probabilidad o el impacto del riesgo. (Ningún riesgo de corrupción podrá ser aceptado).</t>
  </si>
  <si>
    <t>COMPARTIR O TRANSFERIR EL RIESGO</t>
  </si>
  <si>
    <t>Se reduce la probabilidad o el impacto del riesgo transfiriendo o compartiendo una parte de este. Los riesgos de corrupción se pueden compartir pero no se puede transferir su responsabilidad.</t>
  </si>
  <si>
    <t>EVITAR EL RIESGO</t>
  </si>
  <si>
    <t>Se abandonan las actividades que dan lugar al riesgo, es decir, no iniciar o no continuar con la actividad que lo provoca.</t>
  </si>
  <si>
    <t>REDUCIR EL RIESGO</t>
  </si>
  <si>
    <t>Se adoptan medidas para reducir la probabilidad o el impacto del riesgo, o ambos; por lo general conlleva a la implementación de controles.</t>
  </si>
  <si>
    <t>RIESGO 1</t>
  </si>
  <si>
    <t>CAUSA 1</t>
  </si>
  <si>
    <t>CAUSA 2</t>
  </si>
  <si>
    <t>CAUSA 3</t>
  </si>
  <si>
    <t>CAUSA 4</t>
  </si>
  <si>
    <t>CONTROL 1</t>
  </si>
  <si>
    <t>CRITERIO DE EVALUACIÓN</t>
  </si>
  <si>
    <t>ASPECTOS A EVALUAR EN EL DISEÑO DEL CONTRO</t>
  </si>
  <si>
    <t>OPCIONES DE RESPUESTA</t>
  </si>
  <si>
    <t>PESO EN LA EVALUACIÓN DEL DISEÑO DEL CONTROL</t>
  </si>
  <si>
    <t>RESULTADO</t>
  </si>
  <si>
    <t>1. Responsable</t>
  </si>
  <si>
    <t>¿Existe un responsable asignado a la ejecución del control ?</t>
  </si>
  <si>
    <t xml:space="preserve">Asignado </t>
  </si>
  <si>
    <t>No Asignado</t>
  </si>
  <si>
    <t>¿El responsable tiene la autoridad y adecuada segregación de funciones en la ejecución del control?</t>
  </si>
  <si>
    <t xml:space="preserve">Adecuado </t>
  </si>
  <si>
    <t>Inadecuado</t>
  </si>
  <si>
    <t>2. Periodicidad</t>
  </si>
  <si>
    <t xml:space="preserve">¿ La oportunidad en que se ejecuta el control ayuda a prevenir la mitigación del riesgo o a detectar la materialización del riesgo de manera oportuna? </t>
  </si>
  <si>
    <t xml:space="preserve">Oportuna </t>
  </si>
  <si>
    <t>Inoportuna</t>
  </si>
  <si>
    <t xml:space="preserve">3. Propósito. </t>
  </si>
  <si>
    <t xml:space="preserve">¿Las actividades que se desarrollan en el control realmente buscan por si sola prevenir o detectar las causas que pueden dar origen al riesgo, ejemplo Verificar, Validar Cotejar, Comparar, Revisar, etc.? </t>
  </si>
  <si>
    <t xml:space="preserve">Prevenir Detectar </t>
  </si>
  <si>
    <t>No es un Control</t>
  </si>
  <si>
    <t xml:space="preserve">4. Cómo se realiza la actividad de control. </t>
  </si>
  <si>
    <t xml:space="preserve">¿La fuente de información que se utiliza en el desarrollo del control es información confiable que permita mitigar el riesgo?. </t>
  </si>
  <si>
    <t xml:space="preserve">Confiable </t>
  </si>
  <si>
    <t>No Confiable</t>
  </si>
  <si>
    <t>5. Qué pasa con las observaciones o desviaciones</t>
  </si>
  <si>
    <t>.¿Las observaciones , desviaciones o diferencias identificadas como resultados de la ejecución del control son investigadas y resueltas de manera oportuna?.</t>
  </si>
  <si>
    <t xml:space="preserve">Se investigan y resuelven oportunamente </t>
  </si>
  <si>
    <t>No se investigan y resuelven oportunamente</t>
  </si>
  <si>
    <t xml:space="preserve">6. Evidencia de la ejecución del control </t>
  </si>
  <si>
    <t xml:space="preserve">¿Se deja evidencia o rastro de la ejecución del control, que permita a cualquier tercero con la evidencia, llegar a la misma conclusión?. </t>
  </si>
  <si>
    <t xml:space="preserve">Completa </t>
  </si>
  <si>
    <t xml:space="preserve">Incompleta </t>
  </si>
  <si>
    <t>No existe</t>
  </si>
  <si>
    <t>TOTAL</t>
  </si>
  <si>
    <t>RANGO DE CALIFICACIÓN DEL DISEÑO</t>
  </si>
  <si>
    <t>RESULTADO, PESO EN LA EVALUACIÓN DEL DISEÑO DEL CONTROL</t>
  </si>
  <si>
    <t>Calificación entre 96 y 100</t>
  </si>
  <si>
    <t>Calificación entre 86 y 95</t>
  </si>
  <si>
    <t>Calificación entre 0 y 85</t>
  </si>
  <si>
    <t>RIESGO 2</t>
  </si>
  <si>
    <t>RIESGO 3</t>
  </si>
  <si>
    <t>RIESGO 4</t>
  </si>
  <si>
    <t>RIESGO 5</t>
  </si>
  <si>
    <t>RIESGO 6</t>
  </si>
  <si>
    <t>RIESGO 7</t>
  </si>
  <si>
    <t>RIESGO 8</t>
  </si>
  <si>
    <t>RANGO DE CALIFICACIÓN DE LA EJECUCIÓN</t>
  </si>
  <si>
    <t>RESULTADO, PESO DE LA EJECUCIÓN DEL CONTROL</t>
  </si>
  <si>
    <t>El control se ejecuta de manera consistente por parte del responsable.</t>
  </si>
  <si>
    <t>El control se ejecuta algunas veces por parte del responsable.</t>
  </si>
  <si>
    <t>El control no se ejecuta por parte del responsable.</t>
  </si>
  <si>
    <t>SOLIDEZ INDIVIDUAL DE CADA CONTROL</t>
  </si>
  <si>
    <t>Peso del diseño individual o promedio de los Controles. (DISEÑO)</t>
  </si>
  <si>
    <t>El Control se ejecuta de manera consistente por los responsables. (EJECUCION)</t>
  </si>
  <si>
    <t xml:space="preserve">Solidez individual de cada control </t>
  </si>
  <si>
    <t>Aplica plan de acción para fortalecer el Control Si / NO</t>
  </si>
  <si>
    <t>FUERTE:100 MODERADO:50 DÉBIL:0</t>
  </si>
  <si>
    <t>Fuerte Calificación Entre 96 y 100</t>
  </si>
  <si>
    <t>Fuerte (Siempre se ejecuta)</t>
  </si>
  <si>
    <t>Fuerte + Fuerte = FUERTE</t>
  </si>
  <si>
    <t>No</t>
  </si>
  <si>
    <t xml:space="preserve">Moderado (Algunas veces) </t>
  </si>
  <si>
    <t xml:space="preserve">Fuerte + Moderado = MODERADO </t>
  </si>
  <si>
    <t>Si</t>
  </si>
  <si>
    <t xml:space="preserve">Débil (No se ejecuta) </t>
  </si>
  <si>
    <t>Fuerte + Débil = DÉBIL</t>
  </si>
  <si>
    <t>Moderado Calificación Entre 86 y 95</t>
  </si>
  <si>
    <t xml:space="preserve">Fuerte (Siempre se ejecuta) </t>
  </si>
  <si>
    <t>Moderado + Fuerte = MODERADO</t>
  </si>
  <si>
    <t>Moderado + Moderado = MODERADO</t>
  </si>
  <si>
    <t>Moderado + Débil = DÉBIL</t>
  </si>
  <si>
    <t>Débil + Fuerte = DÉBIL</t>
  </si>
  <si>
    <t xml:space="preserve">Débil Entre 0 y 85 </t>
  </si>
  <si>
    <t>Débil + Moderado = DÉBIL</t>
  </si>
  <si>
    <t>Débil + Débil = DÉBIL</t>
  </si>
  <si>
    <t>CALIFICACIÓN DE LA SOLIDEZ DEL CONJUNTO DE CONTROLES</t>
  </si>
  <si>
    <t>El promedio de la solidez indiviudal de cada control al sumarlos y ponderarlos es igual a 100.</t>
  </si>
  <si>
    <t>El promedio de la solidez indiviudal de cada control al sumarlos y ponderarlos está entre 50 y 99.</t>
  </si>
  <si>
    <t>El promedio de la solidez individual de cada control al sumarlos y ponderarlos es menor a 50.</t>
  </si>
  <si>
    <t>SÓLIDEZ DEL CONJUNTO DE LOS CONTROLES</t>
  </si>
  <si>
    <t># COLUMNAS EN LA MATRIZ DE RIESGO QUE SE DESPLAZA EN EL EJE DE PROBABILIDAD</t>
  </si>
  <si>
    <t># COLUMNAS EN LA MATRIZ DE RIESGO QUE SE DESPLAZA EN EL EJE DE IMPACTO</t>
  </si>
  <si>
    <t>ESCUELA TECNOLÓGICA INSTITUTO TÉCNICO CENTRAL</t>
  </si>
  <si>
    <t>PROCESO GESTIÓN DE CALIDAD</t>
  </si>
  <si>
    <t xml:space="preserve">CONTEXTO 2019 </t>
  </si>
  <si>
    <t>FORTALEZAS</t>
  </si>
  <si>
    <t>OPORTUNIDADES</t>
  </si>
  <si>
    <t>DEBILIDADES</t>
  </si>
  <si>
    <t>AMENAZAS</t>
  </si>
  <si>
    <t>Conocimiento y experiencia en el tema de sistemas de gestión</t>
  </si>
  <si>
    <t>La articulación de los sistermas de gestión con el Modelo Integrado de Planeación y Gestión.</t>
  </si>
  <si>
    <t>No se ha realizado la trasnferencia de documentación al Archivo.</t>
  </si>
  <si>
    <t xml:space="preserve">Los líderes de proceso no socializan con su equipo de trabajo los cambios realizados en la documentación del SGC y puede generar el uso de versiones obsoletas o el incumplimiento de procesos. </t>
  </si>
  <si>
    <t>Se asignan recursos para la ejecución de las diferentes actividades propias del SGC las cuales se reflejan en en plan de acción del proceso.</t>
  </si>
  <si>
    <t>Falta de divulgación permanente del sistema de gestión integrado</t>
  </si>
  <si>
    <t>Incumplimiento de los líderes de los procesos en las tareas asignadas desde el SGC y/o de la comunidad en temas de calidad.</t>
  </si>
  <si>
    <t>Se realiza la revisión por la dirección anualmente y se actualiza cuando se genere la necesidad.</t>
  </si>
  <si>
    <t>Se elaboran informes periódicos al Comité Institucional de Gestión y Desempeño del avance y resultado de las auditorias internas realizadas a los procesos de acuerdo al programa de auditorías.</t>
  </si>
  <si>
    <t>Se presenta a la oficina de control interno los planes de mejoramiento generados por los procesos que presentaron no conformidades para su respectivo seguimiento</t>
  </si>
  <si>
    <t>La versión publicada en la página institucional de los documentos del sistema de gestión de calidad es la versión vigente.</t>
  </si>
  <si>
    <t>Participación del personal del proceso en las actividades programadas en los sistemas de seguridad de la información, seguridad y salud en el trabajo y gestión ambiental.</t>
  </si>
  <si>
    <t>Se reportan las situaciones que por temas ergonómicos, físicos o ambientales puedan generar accidentes o enfermedades laborales, así como riesgo en la seguridad de la información o daños ambientales.</t>
  </si>
  <si>
    <t>La información del área se mantiene en el drive para evitar perdida de información en el caso de daño del equipo.</t>
  </si>
  <si>
    <t>Se programa formación y/o capacitación para fortalecer compentencias de los auditores internos.</t>
  </si>
  <si>
    <t>Recepcion de documentacion ilegal o no veridica, vulnera la credibilidad del porcedimiento adelantado.</t>
  </si>
  <si>
    <t>Anulacion o Sancion al potencial empleador del registro en la bolsa de empleo.</t>
  </si>
  <si>
    <t>El administrador de la bolsa de empleo, verificará la legalidad y legitimidad de los documentos.</t>
  </si>
  <si>
    <t>Validación de documentos en la camara y comercio y el RUES, por parte del administrador</t>
  </si>
  <si>
    <t>Diario por demanda</t>
  </si>
  <si>
    <t>Eficacia:  cumplimiento de actividades de validacion programadas al 100%
Efectividad: Validacion del 100% de los registrados en la Bolsa de Empleo.</t>
  </si>
  <si>
    <t xml:space="preserve">Robo o perdida de la informacion y datos de los registrados </t>
  </si>
  <si>
    <t>Fecha: Julio 19 de 2021</t>
  </si>
  <si>
    <t>Se enviaron correos a comunicaciones con los cronogramas de los  cursos de lenguas y de extensión . Al mismo tiempo se realizó una mesa de trabajo donde se solicitó a la oficina de comunicaciones la actualización de los cursos, proponiendo una estrategia de visibilidad en la página institucional. 
Se realizó seguimiento a las publicaciones de las piezas publicitarias en página web y redes sociales</t>
  </si>
  <si>
    <t>Envío de estudios previos y su seguimiento a través de correos</t>
  </si>
  <si>
    <t>Falta de motivación o de sentido de pertenencia por parte del egresado</t>
  </si>
  <si>
    <t xml:space="preserve">Se cuenta con el módulo de egresados en academusoft, este se actualiza cada vez que se presenta novedadades de graduandos. No evidencia fecha de la última actualización. </t>
  </si>
  <si>
    <t xml:space="preserve">docentes de evaluaciones </t>
  </si>
  <si>
    <t xml:space="preserve">Se evidencia que el 26 de agosto se envió del correo a los estudiantes egresados de 2017 y 2020 con la respectiva encuestas momento uno. Se aclara esta se realiza cuando los estudiantes cumplen el año de egresados.
</t>
  </si>
  <si>
    <t xml:space="preserve">Se evidencia que algunos de los integrantes del área han participado a la capacitación de residuos ordinarios, peligrosos y especiales respectivamente realizadas por el proceso Gestión ambiental los días 1°, 2 y 3 de junio. Se sugiere que los todos los integrantes participen activamente en los espacios de capacitación.   </t>
  </si>
  <si>
    <t xml:space="preserve">Teniendo en cuenta el trabajo desde casa, no se ha hecho uso de los recursos hidricos de la ETITC. </t>
  </si>
  <si>
    <t>Se ha realizado de manera permanente seguimiento vía:
- Llamadas a los estudiantes 
- WhatsApp (Se envían mensajes masivos a los estudiantes inscritos a los respectivos cursos en miras de que conozcan las promociones y características del servicio).
- Redes sociales (FACEBOOK, Noticias página institucional)
para la oferta de cursos de lenguas y extensión se hizo un taller conversatorio. 
Se presenta evidencias del seguimiento al lanzamiento de la bolsa de empleo (27 de julio)</t>
  </si>
  <si>
    <t xml:space="preserve">Con el Inicio de Reto a la U 2.0 se realizaron 18 estudios previos, por ende, se surtieron los procesos contractuales de: 12 docentes, 3 administrativos y 3 conferencistas. 
Con relación a la Bolsa de Empleo se ha adelantado los estudios previos para el Hosting Disco duro SSD (40GB) (proceso en avance en la Oficina de Contratación).
Se han surtido 9 contratos del Centro de Lenguas.  </t>
  </si>
  <si>
    <t xml:space="preserve">
De manera continua se verifican los controles de asistencia de los docentes y estudiantes, a través de la matriz de control la cual se evidencia en el seguimiento. 
Los integrantes del área (colaboradores) se registran en la entrada de la Escuela cumpliendo con los protocoles de bioseguridad.
Adicionalmente se les entrega implementos de acuerdo con el protocolo de bioseguridad.</t>
  </si>
  <si>
    <t xml:space="preserve">Se actualiza la plataforma academusof cada vez que se tienen datos sobre los estudiantes egresados, sin embargo, no se muestran evidencias de la última actualización realizada.
Se realiza seguimiento a la encuesta de actualización de datos, esta es prerrequisito para adelantar el proceso de graduación de los estudiante. (Última seguimiento 30 de agosto)  </t>
  </si>
  <si>
    <t>El administrador genera la validación de los documentos de las respectivas empresas para el uso de la bolsa de empleo, sin embargo no se muestra evidencia fehaciente (pantallazos, informes) de dicho proceso.</t>
  </si>
  <si>
    <t xml:space="preserve">Los integrantes de área realizan sus respectivos Backup en la nube de One Drive, como mecanismo para resguardar la información de sus actividades, como evidencia se muestra los repositorios de cada funcionario.   </t>
  </si>
  <si>
    <t xml:space="preserve">Teniendo en cuenta que la capacitación de uso adecuado de recursos hídricos fue realizada en el mes de febrero, se evidencia que un integrante participó en dicha capacitación. Se sugiere que los todos los integrantes participen activamente en los espacios de capacitación.     </t>
  </si>
  <si>
    <t xml:space="preserve">Se ha participado en charlas y talleres de SST, sin embargo, con ocasión a la emergencia sanitaría no se hace presencialidad en los puestos de trabajo. </t>
  </si>
  <si>
    <t>Cada funcionario del CEPS  tiene  su clave de ingreso a su correo institucional y no la comparte, tiene claridad de que esta es de uso personal e intransferible.</t>
  </si>
  <si>
    <t xml:space="preserve">Los integrantes de área realizan sus respectivos Backup en la nube de One Drive, como mecanismo para resguardar la información de sus actividades, como evidencia se muestra los repositorios de cada funcionario.    </t>
  </si>
  <si>
    <t>Los docentes proporcionan los respectivos listados de estuantes cursantes y que finalizan cursos, para tal efecto se diligencia el Formato de notas designado para cada curso. Se evidencia los correos de seguimientos a dichos listados.</t>
  </si>
  <si>
    <t xml:space="preserve">
Teniendo en cuenta el cambio de Centro de extensión a Grupo interno de trabajo. 
Se envió a la oficina de comunicaciones las respectivas solicitudes para hacer visibles los cursos ofertados:
- Centro de Extensión: francés, portugués, Portugués, Inglés, Español (16, 17 y 18 de junio)
- Certificaciones modalidad opción de grado (19 de agosto) 
- Certificación semestral (28 de junio)
- Correo de seguimiento a la visibilidad de toda la oferta del Centro de Extensión y Proyección Social (15 de julio).</t>
  </si>
  <si>
    <t>Se evidencio que el area de GITEPS, cuenta con los soportes de solicitud de contratación a traves de los estudios previos para dar continuidad con la gestión y desarrollo de los cursos ofertados, lo cuales cuentan con los vistos buenos del Vicerector de investigación, solicitud mediante el correo electronico de fecha 22 de septiembre de 2021 para el proceso de certificaciones extensiones, asi mismo, se observo la solicitud de CDP de fecha 19/10/2021 para la certificacion en baja tensión con Schneider, actividad que contribuye con la mitigación del riesgo identificado.</t>
  </si>
  <si>
    <t>Se evidencio que durante la vigencia se han manejado cursos y certificaciones en modalidad de alternancia, observando el listado general del curso semestral de Lean Managmen y curso preingeniero del mes de octubre a noviembre, Automatización industrial, Baja Tensión IEC norma  60364 el cual inicio el 23 de octubre, actividad que contribuye con la mitigación del riesgo.</t>
  </si>
  <si>
    <t xml:space="preserve">Al momento de realizar el seguimiento, se observa que el riesgo identificado no cuenta con una descripción completa, asi mismo, en las actividades de contol se requiere el planteamiento de actividades que sean propias del proceso, y que contribuyan con el manual de las politicas de seguridad de la información de la Entidad. </t>
  </si>
  <si>
    <t>Mediante el seguimiento efectuado se evidencio que la actividad "No compartir las claves de acceso" propuesta para mitigar los riesgos no permite contar con una evidencia fisica, por lo que se recomienda replantear la actividad de control que permita contar con evidencias de su ejecución.</t>
  </si>
  <si>
    <t>Mediante el seguimiento efectuado se evidencio el correo electronico de remisión del flayer para el curso de preingeniero,  proyectado para la vigencia 2022 con correo 11/11/2021,  solicitud de actualización fichas tecnicas con el logo GITEPS - Grupo Interno de Trabajo Extensión y Proyección Social, en el mes de octubre, y una solicitud del dia  2/11/2021 con correcciones, asi mismo se observo la publicación y actualización en la pagina web institucional. Actividades que contribuyen con la mitigación del riesgo identificado.</t>
  </si>
  <si>
    <t>Se evidencio el informe de actividades durante el periodo sept- oct- en las que se han realizado actividades de marketing con el Reto a la U, asi mismo se cuenta con las evidencias de la gestión realizada con las jornadas de socialización  en las ferias realizadas en el Inem Kennedy,  Open House, Colegio Jaime Garzon, Juan Luis Londoño, Feria Universitaria Jovenes  a la U Simon Bolivar, Alcaldia  de la Calera, actividad que contribuye con la mitigación del riesgo identificado.</t>
  </si>
  <si>
    <t>Se evidencio que durante el mes de agosto fue remitido a los graduados en el 2020, la encuesta del "momento 1", de la cual se obtuvo como resultado la participación de 40 estudiantes, de los que 6 solo iniciaron el diligenciamiento  y 34 la diligenciaron completamente, lo que contribuye con la mitigación del riesgo identificado.</t>
  </si>
  <si>
    <t>Se cuenta con el modulo de egresados en la plataforma Academusof, actividad que es adelantada en conjunto con la academia, a traves del envio de los listados de los ultimos graduados, lo cual fue evidenciado con los egresados de la vigencia 2020, asi mismo se evidencio que se ha adelantado la actividad de actualizacion de los egresados de la vigencia 2021, actividad que contribuye con la mitigación del riesgo identificado.</t>
  </si>
  <si>
    <t>Se evidencio que en el RUES se cuenta con los seguimientos verificados en los meses de septiembre, Octubre y noviembre, que se encuentren activas las empresas participamntes, con el fin de contribuir a la mitigación del riesgo identificado, no obstante, se observa la necesidad de fortalecer la descripcion del riesgo.</t>
  </si>
  <si>
    <t>Se evidencio que el proceso cuenta con la asistencia a la capacitación con "click on green" en el manejo de residuos, del mes de noviembre, no obstante requiere ser fortalecida con la asistencia de todos los miembros del equipo o adelantar acciones que permitan socializar los conocimientos adquiridos en estas jornadas.</t>
  </si>
  <si>
    <t>Se evidencio que durante la vigencia solo se brindo la capacitacion del manejo del recurso hidrico desarrollada en el mes de febrero por parte del lider del proceso de gestión ambiental, asi mismo con la asistencia en el mes de septiembre a la capacitación del uso eficiente energetico brindada por la  Secretaria Distrital de Ambiente, actividades que contribuye con la mitigacion del riesgo identificado.</t>
  </si>
  <si>
    <t>Se evidencio que fue realizado mediante correo electronico de fecha 12 de septiembre de 2021, el reporte de fugas y filtraciones de agua en la oficina asignada al grupo de trabajo de extensión y proyeccion social, ubicado en la casona, justificando los riesgos que se presentan al momento del retorno presencial a las intalaciones de la ETITC, actividad que contribuye con la mitigación del riesgo.</t>
  </si>
  <si>
    <t>Se evidencio la participación en las capacitaciones brindadas por la ARL al segundo conversatorio de seguridad salud en el trabajo de acuerdo a la  ley 2088 de 2021, actividad que requiere ser fortalecida con la asistencia de todos los miembros del equipo y/o adelantar actividades de socialización de los conocimientos adquiridos con los demas miembros. a pesar de contribuir con la mitigación del riesgo identificado.</t>
  </si>
  <si>
    <t>Se evidencio que durante el periodo, se desarrollo el curso de frances A1A el cual cuenta con el consolidado de las notas y las listas de asistencia,  asi mismo se cuenta con estas evidencias para todos los cursos de ingles y frances, y con los documentos soportes de la matricula a los cursos brindados por el CEL. En cuanto a los cursos y certificaciones, como el caso del curso de CNC el cual inicio en el mes de julio y finalizo el 13 de noviembre cuenta con las listas de asistencia y calificaciones de 6 estudiantes los cuales fueron aprobados y certificados. Actividad que contribuye con la mitigación del riesgo identificado.</t>
  </si>
  <si>
    <t>Se evidencio que el GITEP cuenta con la información generada la cual se encuentra en una carpeta compartida que es alimentada por los integrantes del equipo, y  la respectiva actualización, lo que permite contribuir con la mitigación del riesgo identificado.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</si>
</sst>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b/>
      <sz val="10"/>
      <name val="Arial"/>
      <family val="2"/>
    </font>
    <font>
      <sz val="10"/>
      <name val="Arial"/>
      <family val="2"/>
    </font>
    <font>
      <sz val="10"/>
      <color theme="1"/>
      <name val="Arial"/>
      <family val="2"/>
    </font>
    <font>
      <sz val="6"/>
      <color theme="1"/>
      <name val="Arial"/>
      <family val="2"/>
    </font>
    <font>
      <b/>
      <sz val="9"/>
      <color rgb="FF000000"/>
      <name val="Arial"/>
      <family val="2"/>
    </font>
    <font>
      <sz val="12"/>
      <name val="Arial"/>
      <family val="2"/>
    </font>
    <font>
      <b/>
      <sz val="7"/>
      <name val="Arial"/>
      <family val="2"/>
    </font>
    <font>
      <sz val="7"/>
      <name val="Arial"/>
      <family val="2"/>
    </font>
    <font>
      <sz val="7"/>
      <color theme="1"/>
      <name val="Calibri"/>
      <family val="2"/>
      <scheme val="minor"/>
    </font>
    <font>
      <u/>
      <sz val="11"/>
      <color theme="10"/>
      <name val="Calibri"/>
      <family val="2"/>
      <scheme val="minor"/>
    </font>
    <font>
      <u/>
      <sz val="11"/>
      <color theme="11"/>
      <name val="Calibri"/>
      <family val="2"/>
      <scheme val="minor"/>
    </font>
    <font>
      <sz val="8"/>
      <name val="Calibri"/>
      <family val="2"/>
      <scheme val="minor"/>
    </font>
    <font>
      <sz val="11"/>
      <color theme="1"/>
      <name val="Arial"/>
      <family val="2"/>
    </font>
    <font>
      <b/>
      <sz val="11"/>
      <color theme="1"/>
      <name val="Arial"/>
      <family val="2"/>
    </font>
    <font>
      <b/>
      <sz val="6"/>
      <color theme="1"/>
      <name val="Arial"/>
      <family val="2"/>
    </font>
    <font>
      <b/>
      <sz val="10"/>
      <color rgb="FF000000"/>
      <name val="Arial"/>
      <family val="2"/>
    </font>
    <font>
      <sz val="10"/>
      <color rgb="FF000000"/>
      <name val="Arial"/>
      <family val="2"/>
    </font>
    <font>
      <sz val="8"/>
      <color theme="1"/>
      <name val="Arial"/>
      <family val="2"/>
    </font>
    <font>
      <sz val="8"/>
      <name val="Arial"/>
      <family val="2"/>
    </font>
    <font>
      <b/>
      <sz val="13"/>
      <color rgb="FF000000"/>
      <name val="Arial"/>
      <family val="2"/>
    </font>
    <font>
      <b/>
      <sz val="12"/>
      <color rgb="FF000000"/>
      <name val="Arial"/>
      <family val="2"/>
    </font>
    <font>
      <sz val="12"/>
      <color rgb="FF000000"/>
      <name val="Arial"/>
      <family val="2"/>
    </font>
    <font>
      <b/>
      <sz val="12"/>
      <name val="Arial"/>
      <family val="2"/>
    </font>
    <font>
      <b/>
      <sz val="11"/>
      <color theme="1"/>
      <name val="Calibri"/>
      <family val="2"/>
      <scheme val="minor"/>
    </font>
    <font>
      <b/>
      <sz val="10"/>
      <color theme="1"/>
      <name val="Arial"/>
      <family val="2"/>
    </font>
    <font>
      <b/>
      <sz val="7"/>
      <color theme="1"/>
      <name val="Arial"/>
      <family val="2"/>
    </font>
    <font>
      <sz val="9"/>
      <color rgb="FF000000"/>
      <name val="Arial"/>
      <family val="2"/>
    </font>
    <font>
      <i/>
      <sz val="11"/>
      <color theme="1"/>
      <name val="Calibri"/>
      <family val="2"/>
      <scheme val="minor"/>
    </font>
    <font>
      <b/>
      <sz val="12"/>
      <color theme="1"/>
      <name val="Calibri"/>
      <family val="2"/>
      <scheme val="minor"/>
    </font>
    <font>
      <b/>
      <sz val="11"/>
      <color indexed="8"/>
      <name val="Arial"/>
      <family val="2"/>
    </font>
    <font>
      <sz val="11"/>
      <color indexed="8"/>
      <name val="Arial"/>
      <family val="2"/>
    </font>
    <font>
      <sz val="11"/>
      <color theme="1"/>
      <name val="Symbol"/>
      <family val="1"/>
      <charset val="2"/>
    </font>
    <font>
      <sz val="7"/>
      <color indexed="8"/>
      <name val="Times New Roman"/>
      <family val="1"/>
    </font>
    <font>
      <sz val="8"/>
      <color indexed="8"/>
      <name val="Arial"/>
      <family val="2"/>
    </font>
    <font>
      <sz val="8"/>
      <color rgb="FF000000"/>
      <name val="Arial"/>
      <family val="2"/>
    </font>
    <font>
      <sz val="8"/>
      <color rgb="FFFF0000"/>
      <name val="Arial"/>
      <family val="2"/>
    </font>
    <font>
      <sz val="8"/>
      <color rgb="FF000000"/>
      <name val="Arial"/>
      <family val="2"/>
    </font>
    <font>
      <sz val="9"/>
      <color theme="1"/>
      <name val="Arial"/>
      <family val="2"/>
    </font>
    <font>
      <sz val="9"/>
      <name val="Arial"/>
      <family val="2"/>
    </font>
  </fonts>
  <fills count="13">
    <fill>
      <patternFill patternType="none"/>
    </fill>
    <fill>
      <patternFill patternType="gray125"/>
    </fill>
    <fill>
      <patternFill patternType="solid">
        <fgColor indexed="9"/>
        <bgColor indexed="64"/>
      </patternFill>
    </fill>
    <fill>
      <patternFill patternType="solid">
        <fgColor rgb="FFC3D69B"/>
        <bgColor indexed="64"/>
      </patternFill>
    </fill>
    <fill>
      <patternFill patternType="solid">
        <fgColor theme="6" tint="0.79998168889431442"/>
        <bgColor indexed="64"/>
      </patternFill>
    </fill>
    <fill>
      <patternFill patternType="solid">
        <fgColor rgb="FF92D050"/>
        <bgColor indexed="64"/>
      </patternFill>
    </fill>
    <fill>
      <patternFill patternType="solid">
        <fgColor rgb="FFFFFF00"/>
        <bgColor indexed="64"/>
      </patternFill>
    </fill>
    <fill>
      <patternFill patternType="solid">
        <fgColor rgb="FFF4B084"/>
        <bgColor indexed="64"/>
      </patternFill>
    </fill>
    <fill>
      <patternFill patternType="solid">
        <fgColor rgb="FFC65911"/>
        <bgColor indexed="64"/>
      </patternFill>
    </fill>
    <fill>
      <patternFill patternType="solid">
        <fgColor rgb="FFFF0000"/>
        <bgColor indexed="64"/>
      </patternFill>
    </fill>
    <fill>
      <patternFill patternType="solid">
        <fgColor rgb="FFD9D9D9"/>
        <bgColor indexed="64"/>
      </patternFill>
    </fill>
    <fill>
      <patternFill patternType="solid">
        <fgColor theme="0"/>
        <bgColor indexed="64"/>
      </patternFill>
    </fill>
    <fill>
      <patternFill patternType="solid">
        <fgColor rgb="FFEBF1DE"/>
        <bgColor indexed="64"/>
      </patternFill>
    </fill>
  </fills>
  <borders count="106">
    <border>
      <left/>
      <right/>
      <top/>
      <bottom/>
      <diagonal/>
    </border>
    <border>
      <left/>
      <right/>
      <top style="thin">
        <color auto="1"/>
      </top>
      <bottom style="thin">
        <color auto="1"/>
      </bottom>
      <diagonal/>
    </border>
    <border>
      <left/>
      <right/>
      <top style="thin">
        <color auto="1"/>
      </top>
      <bottom/>
      <diagonal/>
    </border>
    <border>
      <left style="thin">
        <color auto="1"/>
      </left>
      <right/>
      <top/>
      <bottom/>
      <diagonal/>
    </border>
    <border>
      <left/>
      <right/>
      <top/>
      <bottom style="thin">
        <color auto="1"/>
      </bottom>
      <diagonal/>
    </border>
    <border>
      <left/>
      <right style="thin">
        <color auto="1"/>
      </right>
      <top/>
      <bottom/>
      <diagonal/>
    </border>
    <border>
      <left/>
      <right style="thin">
        <color auto="1"/>
      </right>
      <top style="thin">
        <color auto="1"/>
      </top>
      <bottom/>
      <diagonal/>
    </border>
    <border>
      <left style="medium">
        <color auto="1"/>
      </left>
      <right style="medium">
        <color auto="1"/>
      </right>
      <top/>
      <bottom style="medium">
        <color auto="1"/>
      </bottom>
      <diagonal/>
    </border>
    <border>
      <left/>
      <right/>
      <top style="medium">
        <color auto="1"/>
      </top>
      <bottom/>
      <diagonal/>
    </border>
    <border>
      <left/>
      <right style="medium">
        <color auto="1"/>
      </right>
      <top style="medium">
        <color auto="1"/>
      </top>
      <bottom/>
      <diagonal/>
    </border>
    <border>
      <left style="thin">
        <color auto="1"/>
      </left>
      <right/>
      <top style="thin">
        <color auto="1"/>
      </top>
      <bottom/>
      <diagonal/>
    </border>
    <border>
      <left/>
      <right style="medium">
        <color auto="1"/>
      </right>
      <top/>
      <bottom style="medium">
        <color auto="1"/>
      </bottom>
      <diagonal/>
    </border>
    <border>
      <left/>
      <right/>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medium">
        <color auto="1"/>
      </right>
      <top/>
      <bottom/>
      <diagonal/>
    </border>
    <border>
      <left style="medium">
        <color indexed="64"/>
      </left>
      <right style="medium">
        <color indexed="64"/>
      </right>
      <top/>
      <bottom style="medium">
        <color rgb="FF000000"/>
      </bottom>
      <diagonal/>
    </border>
    <border>
      <left style="medium">
        <color auto="1"/>
      </left>
      <right style="medium">
        <color indexed="64"/>
      </right>
      <top style="medium">
        <color rgb="FF000000"/>
      </top>
      <bottom/>
      <diagonal/>
    </border>
    <border>
      <left style="medium">
        <color indexed="64"/>
      </left>
      <right/>
      <top/>
      <bottom style="medium">
        <color indexed="64"/>
      </bottom>
      <diagonal/>
    </border>
    <border>
      <left style="thin">
        <color auto="1"/>
      </left>
      <right/>
      <top/>
      <bottom style="medium">
        <color auto="1"/>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style="thin">
        <color auto="1"/>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8"/>
      </left>
      <right style="thin">
        <color indexed="8"/>
      </right>
      <top/>
      <bottom/>
      <diagonal/>
    </border>
    <border>
      <left style="medium">
        <color auto="1"/>
      </left>
      <right style="thin">
        <color auto="1"/>
      </right>
      <top style="thin">
        <color auto="1"/>
      </top>
      <bottom/>
      <diagonal/>
    </border>
    <border>
      <left style="thin">
        <color auto="1"/>
      </left>
      <right style="thin">
        <color indexed="8"/>
      </right>
      <top style="thin">
        <color auto="1"/>
      </top>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style="thin">
        <color indexed="64"/>
      </left>
      <right style="thin">
        <color indexed="64"/>
      </right>
      <top/>
      <bottom style="medium">
        <color indexed="64"/>
      </bottom>
      <diagonal/>
    </border>
    <border>
      <left style="thin">
        <color indexed="8"/>
      </left>
      <right/>
      <top/>
      <bottom/>
      <diagonal/>
    </border>
    <border>
      <left style="thin">
        <color auto="1"/>
      </left>
      <right style="thin">
        <color indexed="8"/>
      </right>
      <top/>
      <bottom/>
      <diagonal/>
    </border>
    <border>
      <left style="thin">
        <color indexed="8"/>
      </left>
      <right style="thin">
        <color auto="1"/>
      </right>
      <top/>
      <bottom/>
      <diagonal/>
    </border>
    <border>
      <left style="thin">
        <color auto="1"/>
      </left>
      <right style="thin">
        <color auto="1"/>
      </right>
      <top style="medium">
        <color indexed="64"/>
      </top>
      <bottom/>
      <diagonal/>
    </border>
    <border>
      <left/>
      <right style="thin">
        <color indexed="64"/>
      </right>
      <top style="medium">
        <color indexed="64"/>
      </top>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medium">
        <color auto="1"/>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rgb="FF000000"/>
      </left>
      <right style="thin">
        <color rgb="FF000000"/>
      </right>
      <top style="thin">
        <color rgb="FF000000"/>
      </top>
      <bottom style="thin">
        <color rgb="FFFFFF00"/>
      </bottom>
      <diagonal/>
    </border>
    <border>
      <left/>
      <right style="thin">
        <color rgb="FF000000"/>
      </right>
      <top style="thin">
        <color rgb="FF000000"/>
      </top>
      <bottom style="thin">
        <color rgb="FFFFFF00"/>
      </bottom>
      <diagonal/>
    </border>
    <border>
      <left/>
      <right/>
      <top style="thin">
        <color rgb="FF000000"/>
      </top>
      <bottom style="thin">
        <color rgb="FFFFFF00"/>
      </bottom>
      <diagonal/>
    </border>
    <border>
      <left/>
      <right style="thin">
        <color indexed="64"/>
      </right>
      <top/>
      <bottom style="thin">
        <color indexed="64"/>
      </bottom>
      <diagonal/>
    </border>
    <border>
      <left style="thin">
        <color auto="1"/>
      </left>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indexed="8"/>
      </left>
      <right/>
      <top style="medium">
        <color indexed="64"/>
      </top>
      <bottom style="thin">
        <color indexed="8"/>
      </bottom>
      <diagonal/>
    </border>
    <border>
      <left style="thin">
        <color auto="1"/>
      </left>
      <right style="thin">
        <color indexed="8"/>
      </right>
      <top/>
      <bottom style="thin">
        <color indexed="8"/>
      </bottom>
      <diagonal/>
    </border>
    <border>
      <left style="thin">
        <color indexed="8"/>
      </left>
      <right style="thin">
        <color indexed="64"/>
      </right>
      <top/>
      <bottom style="thin">
        <color indexed="8"/>
      </bottom>
      <diagonal/>
    </border>
    <border>
      <left style="thin">
        <color auto="1"/>
      </left>
      <right style="thin">
        <color auto="1"/>
      </right>
      <top/>
      <bottom style="thin">
        <color auto="1"/>
      </bottom>
      <diagonal/>
    </border>
    <border>
      <left style="thin">
        <color auto="1"/>
      </left>
      <right style="thin">
        <color indexed="8"/>
      </right>
      <top/>
      <bottom style="thin">
        <color auto="1"/>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auto="1"/>
      </right>
      <top style="thin">
        <color auto="1"/>
      </top>
      <bottom style="medium">
        <color auto="1"/>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top style="medium">
        <color indexed="64"/>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thin">
        <color indexed="8"/>
      </right>
      <top style="medium">
        <color indexed="64"/>
      </top>
      <bottom/>
      <diagonal/>
    </border>
    <border>
      <left style="thin">
        <color indexed="8"/>
      </left>
      <right style="thin">
        <color auto="1"/>
      </right>
      <top style="medium">
        <color indexed="64"/>
      </top>
      <bottom/>
      <diagonal/>
    </border>
    <border>
      <left style="thin">
        <color indexed="8"/>
      </left>
      <right style="thin">
        <color indexed="8"/>
      </right>
      <top style="medium">
        <color indexed="64"/>
      </top>
      <bottom/>
      <diagonal/>
    </border>
    <border>
      <left style="thin">
        <color indexed="8"/>
      </left>
      <right/>
      <top style="medium">
        <color indexed="64"/>
      </top>
      <bottom/>
      <diagonal/>
    </border>
    <border>
      <left/>
      <right style="thin">
        <color indexed="64"/>
      </right>
      <top style="medium">
        <color indexed="64"/>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diagonal/>
    </border>
    <border>
      <left/>
      <right/>
      <top style="thin">
        <color indexed="8"/>
      </top>
      <bottom style="thin">
        <color indexed="8"/>
      </bottom>
      <diagonal/>
    </border>
    <border>
      <left style="thin">
        <color auto="1"/>
      </left>
      <right style="medium">
        <color indexed="64"/>
      </right>
      <top style="thin">
        <color auto="1"/>
      </top>
      <bottom style="thin">
        <color auto="1"/>
      </bottom>
      <diagonal/>
    </border>
    <border>
      <left/>
      <right/>
      <top style="thin">
        <color indexed="8"/>
      </top>
      <bottom style="thin">
        <color indexed="8"/>
      </bottom>
      <diagonal/>
    </border>
    <border>
      <left/>
      <right style="thin">
        <color indexed="64"/>
      </right>
      <top/>
      <bottom style="thin">
        <color indexed="64"/>
      </bottom>
      <diagonal/>
    </border>
    <border>
      <left/>
      <right/>
      <top style="thin">
        <color indexed="8"/>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13"/>
      </bottom>
      <diagonal/>
    </border>
    <border>
      <left style="thin">
        <color indexed="8"/>
      </left>
      <right/>
      <top/>
      <bottom style="thin">
        <color indexed="13"/>
      </bottom>
      <diagonal/>
    </border>
    <border>
      <left style="thin">
        <color indexed="8"/>
      </left>
      <right/>
      <top style="thin">
        <color indexed="8"/>
      </top>
      <bottom style="thin">
        <color indexed="13"/>
      </bottom>
      <diagonal/>
    </border>
    <border>
      <left style="thin">
        <color indexed="64"/>
      </left>
      <right style="thin">
        <color indexed="64"/>
      </right>
      <top style="thin">
        <color indexed="64"/>
      </top>
      <bottom style="thin">
        <color indexed="64"/>
      </bottom>
      <diagonal/>
    </border>
    <border>
      <left/>
      <right/>
      <top style="thin">
        <color indexed="8"/>
      </top>
      <bottom style="thin">
        <color indexed="13"/>
      </bottom>
      <diagonal/>
    </border>
    <border>
      <left/>
      <right style="medium">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style="thin">
        <color indexed="8"/>
      </right>
      <top style="thin">
        <color indexed="8"/>
      </top>
      <bottom/>
      <diagonal/>
    </border>
    <border>
      <left style="thin">
        <color indexed="8"/>
      </left>
      <right style="thin">
        <color indexed="64"/>
      </right>
      <top style="thin">
        <color indexed="8"/>
      </top>
      <bottom/>
      <diagonal/>
    </border>
    <border>
      <left style="thin">
        <color indexed="8"/>
      </left>
      <right style="thin">
        <color indexed="8"/>
      </right>
      <top style="thin">
        <color indexed="8"/>
      </top>
      <bottom/>
      <diagonal/>
    </border>
    <border>
      <left style="thin">
        <color auto="1"/>
      </left>
      <right style="thin">
        <color indexed="8"/>
      </right>
      <top/>
      <bottom style="thin">
        <color indexed="8"/>
      </bottom>
      <diagonal/>
    </border>
    <border>
      <left style="thin">
        <color indexed="8"/>
      </left>
      <right style="thin">
        <color indexed="64"/>
      </right>
      <top/>
      <bottom style="thin">
        <color indexed="8"/>
      </bottom>
      <diagonal/>
    </border>
    <border>
      <left style="thin">
        <color indexed="8"/>
      </left>
      <right/>
      <top style="thin">
        <color indexed="8"/>
      </top>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9">
    <xf numFmtId="0" fontId="0"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cellStyleXfs>
  <cellXfs count="424">
    <xf numFmtId="0" fontId="0" fillId="0" borderId="0" xfId="0"/>
    <xf numFmtId="0" fontId="2" fillId="0" borderId="0" xfId="0" applyFont="1" applyAlignment="1">
      <alignment vertical="center"/>
    </xf>
    <xf numFmtId="0" fontId="3" fillId="0" borderId="0" xfId="0" applyFont="1"/>
    <xf numFmtId="0" fontId="4" fillId="0" borderId="0" xfId="0" applyFont="1" applyAlignment="1">
      <alignment horizontal="center"/>
    </xf>
    <xf numFmtId="0" fontId="6" fillId="0" borderId="0" xfId="0" applyFont="1"/>
    <xf numFmtId="0" fontId="5" fillId="0" borderId="0" xfId="0" applyFont="1" applyBorder="1" applyAlignment="1" applyProtection="1">
      <alignment wrapText="1"/>
      <protection locked="0"/>
    </xf>
    <xf numFmtId="0" fontId="2" fillId="0" borderId="0" xfId="0" applyFont="1" applyAlignment="1">
      <alignment horizontal="center" vertical="center"/>
    </xf>
    <xf numFmtId="0" fontId="2" fillId="0" borderId="0" xfId="0" applyFont="1" applyFill="1" applyBorder="1" applyAlignment="1">
      <alignment vertical="center" wrapText="1"/>
    </xf>
    <xf numFmtId="0" fontId="8" fillId="0" borderId="0" xfId="0" applyFont="1" applyAlignment="1">
      <alignment vertical="center"/>
    </xf>
    <xf numFmtId="0" fontId="9" fillId="0" borderId="0" xfId="0" applyFont="1"/>
    <xf numFmtId="0" fontId="13" fillId="0" borderId="0" xfId="0" applyFont="1" applyAlignment="1">
      <alignment vertical="center"/>
    </xf>
    <xf numFmtId="0" fontId="2" fillId="0" borderId="0" xfId="0" applyFont="1" applyAlignment="1">
      <alignment vertical="center" wrapText="1"/>
    </xf>
    <xf numFmtId="0" fontId="0" fillId="0" borderId="0" xfId="0" applyAlignment="1">
      <alignment wrapText="1"/>
    </xf>
    <xf numFmtId="0" fontId="3" fillId="0" borderId="0" xfId="0" applyFont="1" applyAlignment="1">
      <alignment wrapText="1"/>
    </xf>
    <xf numFmtId="0" fontId="2" fillId="0" borderId="0" xfId="0" applyFont="1" applyAlignment="1">
      <alignment horizontal="center" vertical="center" wrapText="1"/>
    </xf>
    <xf numFmtId="0" fontId="14" fillId="0" borderId="0" xfId="0" applyFont="1"/>
    <xf numFmtId="0" fontId="0" fillId="0" borderId="0" xfId="0" applyAlignment="1">
      <alignment horizontal="center"/>
    </xf>
    <xf numFmtId="0" fontId="3" fillId="0" borderId="0" xfId="0" applyFont="1" applyAlignment="1">
      <alignment horizontal="center"/>
    </xf>
    <xf numFmtId="0" fontId="2" fillId="0" borderId="12" xfId="0" applyFont="1" applyFill="1" applyBorder="1" applyAlignment="1">
      <alignment vertical="center" wrapText="1"/>
    </xf>
    <xf numFmtId="0" fontId="2" fillId="0" borderId="12" xfId="0" applyFont="1" applyFill="1" applyBorder="1" applyAlignment="1">
      <alignment horizontal="center" vertical="center" wrapText="1"/>
    </xf>
    <xf numFmtId="0" fontId="2" fillId="0" borderId="12"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16" fillId="0" borderId="13" xfId="0" applyFont="1" applyBorder="1" applyAlignment="1">
      <alignment horizontal="center" vertical="center" wrapText="1"/>
    </xf>
    <xf numFmtId="0" fontId="17" fillId="0" borderId="7" xfId="0" applyFont="1" applyBorder="1" applyAlignment="1">
      <alignment horizontal="center" vertical="center" wrapText="1"/>
    </xf>
    <xf numFmtId="0" fontId="17" fillId="5" borderId="11" xfId="0" applyFont="1" applyFill="1" applyBorder="1" applyAlignment="1">
      <alignment vertical="center" wrapText="1"/>
    </xf>
    <xf numFmtId="0" fontId="17" fillId="0" borderId="11" xfId="0" applyFont="1" applyBorder="1" applyAlignment="1">
      <alignment vertical="center" wrapText="1"/>
    </xf>
    <xf numFmtId="0" fontId="17" fillId="6" borderId="11" xfId="0" applyFont="1" applyFill="1" applyBorder="1" applyAlignment="1">
      <alignment vertical="center" wrapText="1"/>
    </xf>
    <xf numFmtId="0" fontId="17" fillId="7" borderId="11" xfId="0" applyFont="1" applyFill="1" applyBorder="1" applyAlignment="1">
      <alignment vertical="center" wrapText="1"/>
    </xf>
    <xf numFmtId="0" fontId="17" fillId="8" borderId="11" xfId="0" applyFont="1" applyFill="1" applyBorder="1" applyAlignment="1">
      <alignment vertical="center" wrapText="1"/>
    </xf>
    <xf numFmtId="0" fontId="17" fillId="9" borderId="11" xfId="0" applyFont="1" applyFill="1" applyBorder="1" applyAlignment="1">
      <alignment vertical="center" wrapText="1"/>
    </xf>
    <xf numFmtId="0" fontId="17" fillId="0" borderId="15" xfId="0" applyFont="1" applyBorder="1" applyAlignment="1">
      <alignment horizontal="justify" vertical="center" wrapText="1"/>
    </xf>
    <xf numFmtId="0" fontId="17" fillId="0" borderId="11" xfId="0" applyFont="1" applyBorder="1" applyAlignment="1">
      <alignment horizontal="justify" vertical="center" wrapText="1"/>
    </xf>
    <xf numFmtId="0" fontId="17" fillId="0" borderId="9" xfId="0" applyFont="1" applyBorder="1" applyAlignment="1">
      <alignment horizontal="justify" vertical="center" wrapText="1"/>
    </xf>
    <xf numFmtId="0" fontId="0" fillId="0" borderId="15" xfId="0" applyBorder="1" applyAlignment="1">
      <alignment vertical="center" wrapText="1"/>
    </xf>
    <xf numFmtId="0" fontId="0" fillId="0" borderId="11" xfId="0" applyBorder="1" applyAlignment="1">
      <alignment vertical="center" wrapText="1"/>
    </xf>
    <xf numFmtId="0" fontId="0" fillId="0" borderId="0" xfId="0" applyAlignment="1">
      <alignment horizontal="center" vertical="center"/>
    </xf>
    <xf numFmtId="0" fontId="17" fillId="0" borderId="16" xfId="0" applyFont="1" applyBorder="1" applyAlignment="1">
      <alignment horizontal="center" vertical="center"/>
    </xf>
    <xf numFmtId="0" fontId="17" fillId="0" borderId="16" xfId="0" applyFont="1" applyBorder="1" applyAlignment="1">
      <alignment vertical="center"/>
    </xf>
    <xf numFmtId="0" fontId="0" fillId="0" borderId="16" xfId="0" applyBorder="1"/>
    <xf numFmtId="0" fontId="17" fillId="7" borderId="20" xfId="0" applyFont="1" applyFill="1" applyBorder="1" applyAlignment="1">
      <alignment vertical="center" wrapText="1"/>
    </xf>
    <xf numFmtId="0" fontId="17" fillId="11" borderId="0" xfId="0" applyFont="1" applyFill="1" applyBorder="1" applyAlignment="1">
      <alignment vertical="center" wrapText="1"/>
    </xf>
    <xf numFmtId="0" fontId="0" fillId="11" borderId="0" xfId="0" applyFill="1" applyBorder="1"/>
    <xf numFmtId="0" fontId="17" fillId="9" borderId="13" xfId="0" applyFont="1" applyFill="1" applyBorder="1" applyAlignment="1">
      <alignment vertical="center" wrapText="1"/>
    </xf>
    <xf numFmtId="0" fontId="0" fillId="0" borderId="13" xfId="0" applyBorder="1"/>
    <xf numFmtId="0" fontId="0" fillId="0" borderId="17" xfId="0" applyBorder="1"/>
    <xf numFmtId="0" fontId="0" fillId="0" borderId="0" xfId="0" applyAlignment="1">
      <alignment vertical="center"/>
    </xf>
    <xf numFmtId="0" fontId="24" fillId="0" borderId="0" xfId="0" applyFont="1"/>
    <xf numFmtId="0" fontId="0" fillId="0" borderId="4" xfId="0" applyBorder="1"/>
    <xf numFmtId="0" fontId="17" fillId="0" borderId="16" xfId="0" applyFont="1" applyBorder="1" applyAlignment="1">
      <alignment horizontal="center" vertical="center" wrapText="1"/>
    </xf>
    <xf numFmtId="0" fontId="24" fillId="0" borderId="0" xfId="0" applyFont="1" applyBorder="1"/>
    <xf numFmtId="0" fontId="25" fillId="0" borderId="13" xfId="0" applyFont="1" applyBorder="1" applyAlignment="1">
      <alignment horizontal="center" vertical="center" wrapText="1"/>
    </xf>
    <xf numFmtId="0" fontId="3" fillId="0" borderId="7" xfId="0" applyFont="1" applyBorder="1" applyAlignment="1">
      <alignment horizontal="left" vertical="center" wrapText="1"/>
    </xf>
    <xf numFmtId="0" fontId="3" fillId="0" borderId="11" xfId="0" applyFont="1" applyBorder="1" applyAlignment="1">
      <alignment horizontal="left" vertical="center" wrapText="1"/>
    </xf>
    <xf numFmtId="0" fontId="0" fillId="0" borderId="16" xfId="0" applyBorder="1" applyAlignment="1">
      <alignment horizontal="center" vertical="center"/>
    </xf>
    <xf numFmtId="0" fontId="24" fillId="0" borderId="0" xfId="0" applyFont="1" applyBorder="1" applyAlignment="1"/>
    <xf numFmtId="0" fontId="25" fillId="0" borderId="9" xfId="0" applyFont="1" applyBorder="1" applyAlignment="1">
      <alignment horizontal="center" vertical="center" wrapText="1"/>
    </xf>
    <xf numFmtId="0" fontId="25" fillId="0" borderId="11" xfId="0" applyFont="1" applyBorder="1" applyAlignment="1">
      <alignment horizontal="center" vertical="center" wrapText="1"/>
    </xf>
    <xf numFmtId="0" fontId="3" fillId="0" borderId="0" xfId="0" applyFont="1" applyBorder="1" applyAlignment="1">
      <alignment horizontal="justify" vertical="center" wrapText="1"/>
    </xf>
    <xf numFmtId="0" fontId="3" fillId="0" borderId="11" xfId="0" applyFont="1" applyBorder="1" applyAlignment="1">
      <alignment horizontal="justify" vertical="center" wrapText="1"/>
    </xf>
    <xf numFmtId="0" fontId="3" fillId="0" borderId="11" xfId="0" applyFont="1" applyBorder="1" applyAlignment="1">
      <alignment horizontal="center" vertical="center" wrapText="1"/>
    </xf>
    <xf numFmtId="0" fontId="0" fillId="0" borderId="7" xfId="0" applyBorder="1" applyAlignment="1">
      <alignment vertical="top" wrapText="1"/>
    </xf>
    <xf numFmtId="0" fontId="3" fillId="0" borderId="0" xfId="0" applyFont="1" applyAlignment="1">
      <alignment horizontal="justify" vertical="center"/>
    </xf>
    <xf numFmtId="0" fontId="18" fillId="0" borderId="0" xfId="0" applyFont="1"/>
    <xf numFmtId="0" fontId="3" fillId="0" borderId="0" xfId="0" applyFont="1" applyAlignment="1">
      <alignment vertical="center"/>
    </xf>
    <xf numFmtId="0" fontId="0" fillId="0" borderId="0" xfId="0" applyAlignment="1">
      <alignment horizontal="center" wrapText="1"/>
    </xf>
    <xf numFmtId="0" fontId="3" fillId="0" borderId="0" xfId="0" applyFont="1" applyAlignment="1">
      <alignment horizontal="center" wrapText="1"/>
    </xf>
    <xf numFmtId="0" fontId="28" fillId="0" borderId="0" xfId="0" applyFont="1"/>
    <xf numFmtId="0" fontId="3" fillId="0" borderId="0" xfId="0" applyFont="1" applyFill="1" applyBorder="1" applyAlignment="1">
      <alignment horizontal="justify" vertical="center" wrapText="1"/>
    </xf>
    <xf numFmtId="0" fontId="3" fillId="0" borderId="0" xfId="0" applyFont="1" applyAlignment="1">
      <alignment horizontal="left" vertical="center"/>
    </xf>
    <xf numFmtId="0" fontId="3" fillId="0" borderId="0" xfId="0" applyFont="1" applyAlignment="1">
      <alignment horizontal="left"/>
    </xf>
    <xf numFmtId="0" fontId="14" fillId="0" borderId="0" xfId="0" applyFont="1" applyBorder="1" applyAlignment="1">
      <alignment horizontal="center" vertical="center"/>
    </xf>
    <xf numFmtId="0" fontId="25" fillId="0" borderId="0" xfId="0" applyFont="1" applyBorder="1" applyAlignment="1">
      <alignment horizontal="center" vertical="center" wrapText="1"/>
    </xf>
    <xf numFmtId="0" fontId="3" fillId="0" borderId="0" xfId="0" applyFont="1" applyBorder="1" applyAlignment="1">
      <alignment horizontal="center" vertical="center" wrapText="1"/>
    </xf>
    <xf numFmtId="0" fontId="18" fillId="0" borderId="0" xfId="0" applyFont="1" applyBorder="1" applyAlignment="1" applyProtection="1">
      <alignment vertical="center" wrapText="1"/>
      <protection locked="0"/>
    </xf>
    <xf numFmtId="0" fontId="18" fillId="0" borderId="0" xfId="0" applyFont="1" applyBorder="1" applyAlignment="1" applyProtection="1">
      <alignment vertical="center" wrapText="1"/>
    </xf>
    <xf numFmtId="0" fontId="13" fillId="0" borderId="0" xfId="0" applyFont="1"/>
    <xf numFmtId="0" fontId="14" fillId="0" borderId="13" xfId="0" applyFont="1" applyBorder="1" applyAlignment="1">
      <alignment horizontal="center" vertical="center"/>
    </xf>
    <xf numFmtId="0" fontId="14" fillId="0" borderId="0" xfId="0" applyFont="1" applyAlignment="1">
      <alignment vertical="center"/>
    </xf>
    <xf numFmtId="0" fontId="29" fillId="0" borderId="0" xfId="0" applyFont="1" applyAlignment="1">
      <alignment vertical="center"/>
    </xf>
    <xf numFmtId="0" fontId="14" fillId="0" borderId="13" xfId="0" applyFont="1" applyBorder="1" applyAlignment="1">
      <alignment horizontal="center" vertical="center" wrapText="1"/>
    </xf>
    <xf numFmtId="0" fontId="13" fillId="0" borderId="27" xfId="0" applyFont="1" applyBorder="1" applyAlignment="1">
      <alignment vertical="center" wrapText="1"/>
    </xf>
    <xf numFmtId="0" fontId="13" fillId="0" borderId="0" xfId="0" applyFont="1" applyAlignment="1">
      <alignment vertical="center" wrapText="1"/>
    </xf>
    <xf numFmtId="0" fontId="13" fillId="0" borderId="28" xfId="0" applyFont="1" applyBorder="1" applyAlignment="1">
      <alignment vertical="center" wrapText="1"/>
    </xf>
    <xf numFmtId="0" fontId="0" fillId="0" borderId="0" xfId="0" applyAlignment="1">
      <alignment vertical="center" wrapText="1"/>
    </xf>
    <xf numFmtId="0" fontId="13" fillId="0" borderId="0" xfId="0" applyFont="1" applyBorder="1" applyAlignment="1">
      <alignment vertical="center" wrapText="1"/>
    </xf>
    <xf numFmtId="0" fontId="14" fillId="0" borderId="0" xfId="0" applyFont="1" applyAlignment="1">
      <alignment vertical="center" wrapText="1"/>
    </xf>
    <xf numFmtId="0" fontId="29" fillId="0" borderId="0" xfId="0" applyFont="1" applyAlignment="1">
      <alignment vertical="center" wrapText="1"/>
    </xf>
    <xf numFmtId="0" fontId="13" fillId="0" borderId="0" xfId="0" applyFont="1" applyAlignment="1">
      <alignment wrapText="1"/>
    </xf>
    <xf numFmtId="0" fontId="0" fillId="0" borderId="4" xfId="0" applyBorder="1" applyAlignment="1">
      <alignment vertical="center"/>
    </xf>
    <xf numFmtId="0" fontId="24" fillId="0" borderId="0" xfId="0" applyFont="1" applyAlignment="1">
      <alignment vertical="center"/>
    </xf>
    <xf numFmtId="0" fontId="0" fillId="0" borderId="0" xfId="0" applyBorder="1"/>
    <xf numFmtId="0" fontId="14" fillId="0" borderId="0" xfId="0" applyFont="1" applyBorder="1" applyAlignment="1">
      <alignment vertical="center"/>
    </xf>
    <xf numFmtId="0" fontId="13" fillId="0" borderId="0" xfId="0" applyFont="1" applyBorder="1" applyAlignment="1">
      <alignment wrapText="1"/>
    </xf>
    <xf numFmtId="0" fontId="14" fillId="0" borderId="13" xfId="0" applyFont="1" applyBorder="1" applyAlignment="1">
      <alignment horizontal="center"/>
    </xf>
    <xf numFmtId="0" fontId="24" fillId="0" borderId="0" xfId="0" applyFont="1" applyAlignment="1">
      <alignment horizontal="center"/>
    </xf>
    <xf numFmtId="0" fontId="14" fillId="0" borderId="13" xfId="0" applyFont="1" applyBorder="1" applyAlignment="1">
      <alignment vertical="center"/>
    </xf>
    <xf numFmtId="0" fontId="13" fillId="0" borderId="13" xfId="0" applyFont="1" applyBorder="1" applyAlignment="1">
      <alignment wrapText="1"/>
    </xf>
    <xf numFmtId="0" fontId="32" fillId="0" borderId="28" xfId="0" applyFont="1" applyBorder="1" applyAlignment="1">
      <alignment horizontal="justify" vertical="center"/>
    </xf>
    <xf numFmtId="0" fontId="2" fillId="0" borderId="0" xfId="0" applyFont="1" applyAlignment="1">
      <alignment horizontal="left" vertical="center"/>
    </xf>
    <xf numFmtId="0" fontId="0" fillId="0" borderId="0" xfId="0" applyAlignment="1">
      <alignment horizontal="left"/>
    </xf>
    <xf numFmtId="0" fontId="24" fillId="0" borderId="0" xfId="0" applyFont="1" applyBorder="1" applyAlignment="1">
      <alignment vertical="center"/>
    </xf>
    <xf numFmtId="0" fontId="16" fillId="0" borderId="0" xfId="0" applyFont="1" applyBorder="1" applyAlignment="1">
      <alignment horizontal="center" vertical="center" wrapText="1"/>
    </xf>
    <xf numFmtId="0" fontId="16" fillId="0" borderId="0" xfId="0" applyFont="1" applyFill="1" applyBorder="1" applyAlignment="1">
      <alignment horizontal="center" vertical="center" wrapText="1"/>
    </xf>
    <xf numFmtId="0" fontId="17" fillId="0" borderId="0" xfId="0" applyFont="1" applyBorder="1" applyAlignment="1">
      <alignment horizontal="center" vertical="center" wrapText="1"/>
    </xf>
    <xf numFmtId="0" fontId="3" fillId="0" borderId="0" xfId="0" applyFont="1" applyBorder="1" applyAlignment="1">
      <alignment horizontal="left" vertical="center" wrapText="1"/>
    </xf>
    <xf numFmtId="0" fontId="7" fillId="0" borderId="30"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15" fillId="0" borderId="30" xfId="0" applyFont="1" applyBorder="1" applyAlignment="1">
      <alignment horizontal="center" vertical="center" textRotation="90" wrapText="1"/>
    </xf>
    <xf numFmtId="0" fontId="15" fillId="0" borderId="16" xfId="0" applyFont="1" applyBorder="1" applyAlignment="1">
      <alignment horizontal="center" vertical="center" textRotation="90" wrapText="1"/>
    </xf>
    <xf numFmtId="0" fontId="15" fillId="0" borderId="10" xfId="0" applyFont="1" applyBorder="1" applyAlignment="1">
      <alignment horizontal="center" vertical="center" textRotation="90" wrapText="1"/>
    </xf>
    <xf numFmtId="0" fontId="15" fillId="0" borderId="26" xfId="0" applyFont="1" applyBorder="1" applyAlignment="1">
      <alignment horizontal="center" vertical="center" textRotation="90" wrapText="1"/>
    </xf>
    <xf numFmtId="0" fontId="34" fillId="0" borderId="29" xfId="0" applyFont="1" applyFill="1" applyBorder="1" applyAlignment="1">
      <alignment vertical="center" wrapText="1"/>
    </xf>
    <xf numFmtId="0" fontId="0" fillId="0" borderId="0" xfId="0" applyBorder="1" applyAlignment="1">
      <alignment horizontal="left"/>
    </xf>
    <xf numFmtId="0" fontId="34" fillId="0" borderId="32" xfId="0" applyFont="1" applyFill="1" applyBorder="1" applyAlignment="1">
      <alignment vertical="center" wrapText="1"/>
    </xf>
    <xf numFmtId="0" fontId="18" fillId="0" borderId="25" xfId="0" applyFont="1" applyBorder="1" applyAlignment="1" applyProtection="1">
      <alignment horizontal="center" vertical="center" wrapText="1"/>
      <protection locked="0"/>
    </xf>
    <xf numFmtId="0" fontId="18" fillId="0" borderId="25" xfId="0" applyFont="1" applyBorder="1" applyAlignment="1" applyProtection="1">
      <alignment horizontal="center" vertical="center" wrapText="1"/>
    </xf>
    <xf numFmtId="0" fontId="34" fillId="0" borderId="32" xfId="0" applyFont="1" applyFill="1" applyBorder="1" applyAlignment="1">
      <alignment horizontal="center" vertical="center" wrapText="1"/>
    </xf>
    <xf numFmtId="49" fontId="34" fillId="0" borderId="32" xfId="0" applyNumberFormat="1" applyFont="1" applyFill="1" applyBorder="1" applyAlignment="1">
      <alignment horizontal="center" vertical="center" wrapText="1"/>
    </xf>
    <xf numFmtId="0" fontId="34" fillId="0" borderId="33" xfId="0" applyFont="1" applyFill="1" applyBorder="1" applyAlignment="1">
      <alignment vertical="center" wrapText="1"/>
    </xf>
    <xf numFmtId="0" fontId="18" fillId="0" borderId="34" xfId="0" applyFont="1" applyBorder="1" applyAlignment="1" applyProtection="1">
      <alignment horizontal="center" vertical="center" wrapText="1"/>
      <protection locked="0"/>
    </xf>
    <xf numFmtId="0" fontId="34" fillId="0" borderId="12" xfId="0" applyFont="1" applyFill="1" applyBorder="1" applyAlignment="1">
      <alignment vertical="center" wrapText="1"/>
    </xf>
    <xf numFmtId="0" fontId="34" fillId="0" borderId="34" xfId="0" applyFont="1" applyFill="1" applyBorder="1" applyAlignment="1">
      <alignment vertical="center" wrapText="1"/>
    </xf>
    <xf numFmtId="0" fontId="19" fillId="0" borderId="34" xfId="0" applyFont="1" applyFill="1" applyBorder="1" applyAlignment="1">
      <alignment horizontal="left" vertical="center" wrapText="1"/>
    </xf>
    <xf numFmtId="0" fontId="34" fillId="0" borderId="16" xfId="0" applyFont="1" applyFill="1" applyBorder="1" applyAlignment="1">
      <alignment vertical="center" wrapText="1"/>
    </xf>
    <xf numFmtId="0" fontId="3" fillId="0" borderId="7" xfId="0" applyFont="1" applyFill="1" applyBorder="1" applyAlignment="1">
      <alignment horizontal="left" vertical="center" wrapText="1"/>
    </xf>
    <xf numFmtId="0" fontId="18" fillId="0" borderId="29" xfId="0" applyFont="1" applyFill="1" applyBorder="1" applyAlignment="1">
      <alignment vertical="center" wrapText="1"/>
    </xf>
    <xf numFmtId="0" fontId="7" fillId="0" borderId="42" xfId="0" applyFont="1" applyFill="1" applyBorder="1" applyAlignment="1">
      <alignment horizontal="center" vertical="center" wrapText="1"/>
    </xf>
    <xf numFmtId="0" fontId="7" fillId="0" borderId="38"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7" fillId="0" borderId="41" xfId="0" applyFont="1" applyFill="1" applyBorder="1" applyAlignment="1">
      <alignment horizontal="center" vertical="center" wrapText="1"/>
    </xf>
    <xf numFmtId="0" fontId="7" fillId="0" borderId="40" xfId="0" applyFont="1" applyFill="1" applyBorder="1" applyAlignment="1">
      <alignment horizontal="center" vertical="center" wrapText="1"/>
    </xf>
    <xf numFmtId="0" fontId="7" fillId="2" borderId="41" xfId="0" applyFont="1" applyFill="1" applyBorder="1" applyAlignment="1">
      <alignment horizontal="center" vertical="center" wrapText="1"/>
    </xf>
    <xf numFmtId="0" fontId="32" fillId="0" borderId="45" xfId="0" applyFont="1" applyBorder="1" applyAlignment="1">
      <alignment horizontal="justify" vertical="center"/>
    </xf>
    <xf numFmtId="0" fontId="37" fillId="0" borderId="46" xfId="0" applyFont="1" applyBorder="1" applyAlignment="1">
      <alignment vertical="center" wrapText="1"/>
    </xf>
    <xf numFmtId="0" fontId="37" fillId="0" borderId="47" xfId="0" applyFont="1" applyBorder="1" applyAlignment="1">
      <alignment vertical="center" wrapText="1"/>
    </xf>
    <xf numFmtId="0" fontId="37" fillId="0" borderId="48" xfId="0" applyFont="1" applyBorder="1" applyAlignment="1">
      <alignment vertical="center" wrapText="1"/>
    </xf>
    <xf numFmtId="0" fontId="2" fillId="0" borderId="0" xfId="0" applyFont="1" applyFill="1" applyBorder="1" applyAlignment="1">
      <alignment horizontal="left" vertical="center" wrapText="1"/>
    </xf>
    <xf numFmtId="0" fontId="17" fillId="0" borderId="0" xfId="0" applyFont="1" applyBorder="1" applyAlignment="1">
      <alignment vertical="center" wrapText="1"/>
    </xf>
    <xf numFmtId="0" fontId="0" fillId="0" borderId="0" xfId="0" applyBorder="1" applyAlignment="1">
      <alignment horizontal="center" vertical="center"/>
    </xf>
    <xf numFmtId="0" fontId="3" fillId="0" borderId="18" xfId="0" applyFont="1" applyBorder="1" applyAlignment="1">
      <alignment horizontal="justify" vertical="center" wrapText="1"/>
    </xf>
    <xf numFmtId="0" fontId="1" fillId="4" borderId="53" xfId="0" applyFont="1" applyFill="1" applyBorder="1" applyAlignment="1">
      <alignment horizontal="center" vertical="center" wrapText="1"/>
    </xf>
    <xf numFmtId="0" fontId="34" fillId="0" borderId="55" xfId="0" applyFont="1" applyFill="1" applyBorder="1" applyAlignment="1">
      <alignment vertical="center" wrapText="1"/>
    </xf>
    <xf numFmtId="17" fontId="18" fillId="0" borderId="62" xfId="0" applyNumberFormat="1" applyFont="1" applyFill="1" applyBorder="1" applyAlignment="1">
      <alignment vertical="center" wrapText="1"/>
    </xf>
    <xf numFmtId="0" fontId="22" fillId="0" borderId="62" xfId="0" applyFont="1" applyBorder="1" applyAlignment="1">
      <alignment horizontal="center" vertical="center" wrapText="1"/>
    </xf>
    <xf numFmtId="0" fontId="21" fillId="0" borderId="62" xfId="0" applyFont="1" applyBorder="1" applyAlignment="1">
      <alignment horizontal="center" vertical="center" wrapText="1"/>
    </xf>
    <xf numFmtId="0" fontId="3" fillId="0" borderId="62" xfId="0" applyFont="1" applyBorder="1" applyAlignment="1">
      <alignment horizontal="left" vertical="center" wrapText="1"/>
    </xf>
    <xf numFmtId="0" fontId="3" fillId="0" borderId="62" xfId="0" applyFont="1" applyBorder="1" applyAlignment="1">
      <alignment horizontal="center" vertical="center" wrapText="1"/>
    </xf>
    <xf numFmtId="0" fontId="3" fillId="0" borderId="62" xfId="0" applyFont="1" applyBorder="1" applyAlignment="1">
      <alignment horizontal="justify" vertical="center" wrapText="1"/>
    </xf>
    <xf numFmtId="0" fontId="5" fillId="3" borderId="62" xfId="0" applyFont="1" applyFill="1" applyBorder="1" applyAlignment="1">
      <alignment horizontal="justify" vertical="center" wrapText="1" readingOrder="1"/>
    </xf>
    <xf numFmtId="0" fontId="5" fillId="12" borderId="62" xfId="0" applyFont="1" applyFill="1" applyBorder="1" applyAlignment="1">
      <alignment horizontal="justify" vertical="center" wrapText="1" readingOrder="1"/>
    </xf>
    <xf numFmtId="0" fontId="16" fillId="0" borderId="52" xfId="0" applyFont="1" applyBorder="1" applyAlignment="1">
      <alignment vertical="center" wrapText="1"/>
    </xf>
    <xf numFmtId="0" fontId="16" fillId="0" borderId="52" xfId="0" applyFont="1" applyBorder="1" applyAlignment="1">
      <alignment horizontal="center" vertical="center" wrapText="1"/>
    </xf>
    <xf numFmtId="0" fontId="16" fillId="0" borderId="62" xfId="0" applyFont="1" applyBorder="1" applyAlignment="1">
      <alignment horizontal="center" vertical="center"/>
    </xf>
    <xf numFmtId="0" fontId="16" fillId="0" borderId="62" xfId="0" applyFont="1" applyBorder="1" applyAlignment="1">
      <alignment vertical="center" wrapText="1"/>
    </xf>
    <xf numFmtId="0" fontId="17" fillId="0" borderId="62" xfId="0" applyFont="1" applyBorder="1" applyAlignment="1">
      <alignment horizontal="center" vertical="center"/>
    </xf>
    <xf numFmtId="0" fontId="17" fillId="0" borderId="62" xfId="0" applyFont="1" applyBorder="1" applyAlignment="1">
      <alignment vertical="center"/>
    </xf>
    <xf numFmtId="0" fontId="0" fillId="0" borderId="62" xfId="0" applyBorder="1" applyAlignment="1">
      <alignment horizontal="center" vertical="center"/>
    </xf>
    <xf numFmtId="0" fontId="0" fillId="0" borderId="62" xfId="0" applyBorder="1"/>
    <xf numFmtId="0" fontId="17" fillId="0" borderId="62" xfId="0" applyFont="1" applyBorder="1" applyAlignment="1">
      <alignment vertical="center" wrapText="1"/>
    </xf>
    <xf numFmtId="0" fontId="17" fillId="10" borderId="62" xfId="0" applyFont="1" applyFill="1" applyBorder="1" applyAlignment="1">
      <alignment horizontal="center" vertical="center" wrapText="1"/>
    </xf>
    <xf numFmtId="0" fontId="17" fillId="8" borderId="53" xfId="0" applyFont="1" applyFill="1" applyBorder="1" applyAlignment="1">
      <alignment vertical="center" wrapText="1"/>
    </xf>
    <xf numFmtId="0" fontId="32" fillId="0" borderId="67" xfId="0" applyFont="1" applyBorder="1" applyAlignment="1">
      <alignment horizontal="justify" vertical="center"/>
    </xf>
    <xf numFmtId="0" fontId="32" fillId="0" borderId="68" xfId="0" applyFont="1" applyBorder="1" applyAlignment="1">
      <alignment horizontal="justify" vertical="center"/>
    </xf>
    <xf numFmtId="0" fontId="32" fillId="0" borderId="65" xfId="0" applyFont="1" applyBorder="1" applyAlignment="1">
      <alignment horizontal="justify" vertical="center"/>
    </xf>
    <xf numFmtId="0" fontId="32" fillId="0" borderId="66" xfId="0" applyFont="1" applyBorder="1" applyAlignment="1">
      <alignment horizontal="justify" vertical="center"/>
    </xf>
    <xf numFmtId="0" fontId="14" fillId="0" borderId="62" xfId="0" applyFont="1" applyBorder="1" applyAlignment="1">
      <alignment vertical="center"/>
    </xf>
    <xf numFmtId="0" fontId="13" fillId="0" borderId="62" xfId="0" applyFont="1" applyBorder="1" applyAlignment="1">
      <alignment wrapText="1"/>
    </xf>
    <xf numFmtId="0" fontId="13" fillId="0" borderId="62" xfId="0" applyFont="1" applyBorder="1" applyAlignment="1">
      <alignment vertical="center" wrapText="1"/>
    </xf>
    <xf numFmtId="0" fontId="14" fillId="0" borderId="62" xfId="0" applyFont="1" applyBorder="1" applyAlignment="1">
      <alignment vertical="center" wrapText="1"/>
    </xf>
    <xf numFmtId="0" fontId="16" fillId="0" borderId="51" xfId="0" applyFont="1" applyBorder="1" applyAlignment="1">
      <alignment horizontal="center" vertical="center" wrapText="1"/>
    </xf>
    <xf numFmtId="0" fontId="16" fillId="0" borderId="54" xfId="0" applyFont="1" applyBorder="1" applyAlignment="1">
      <alignment horizontal="center" vertical="center" wrapText="1"/>
    </xf>
    <xf numFmtId="0" fontId="16" fillId="0" borderId="52" xfId="0" applyFont="1" applyFill="1" applyBorder="1" applyAlignment="1">
      <alignment horizontal="center" vertical="center" wrapText="1"/>
    </xf>
    <xf numFmtId="0" fontId="17" fillId="0" borderId="58" xfId="0" applyFont="1" applyBorder="1" applyAlignment="1">
      <alignment vertical="center" wrapText="1"/>
    </xf>
    <xf numFmtId="0" fontId="17" fillId="0" borderId="58" xfId="0" applyFont="1" applyBorder="1" applyAlignment="1">
      <alignment horizontal="center" vertical="center" wrapText="1"/>
    </xf>
    <xf numFmtId="0" fontId="0" fillId="0" borderId="69" xfId="0" applyNumberFormat="1" applyFont="1" applyFill="1" applyBorder="1" applyAlignment="1">
      <alignment horizontal="center" vertical="center"/>
    </xf>
    <xf numFmtId="0" fontId="17" fillId="0" borderId="62" xfId="0" applyFont="1" applyBorder="1" applyAlignment="1">
      <alignment horizontal="center" vertical="center" wrapText="1"/>
    </xf>
    <xf numFmtId="0" fontId="0" fillId="0" borderId="70" xfId="0" applyFont="1" applyFill="1" applyBorder="1" applyAlignment="1">
      <alignment horizontal="center" vertical="center"/>
    </xf>
    <xf numFmtId="0" fontId="0" fillId="0" borderId="70" xfId="0" applyNumberFormat="1" applyFont="1" applyFill="1" applyBorder="1" applyAlignment="1">
      <alignment horizontal="center" vertical="center"/>
    </xf>
    <xf numFmtId="0" fontId="0" fillId="0" borderId="70" xfId="0" applyFont="1" applyFill="1" applyBorder="1" applyAlignment="1">
      <alignment vertical="center"/>
    </xf>
    <xf numFmtId="0" fontId="24" fillId="0" borderId="71" xfId="0" applyFont="1" applyBorder="1"/>
    <xf numFmtId="0" fontId="0" fillId="0" borderId="72" xfId="0" applyBorder="1" applyAlignment="1">
      <alignment horizontal="center" vertical="center"/>
    </xf>
    <xf numFmtId="0" fontId="25" fillId="0" borderId="72" xfId="0" applyFont="1" applyBorder="1" applyAlignment="1">
      <alignment horizontal="center" vertical="center" wrapText="1"/>
    </xf>
    <xf numFmtId="0" fontId="0" fillId="0" borderId="69" xfId="0" applyFont="1" applyFill="1" applyBorder="1" applyAlignment="1">
      <alignment horizontal="center" vertical="center"/>
    </xf>
    <xf numFmtId="0" fontId="0" fillId="0" borderId="58" xfId="0" applyBorder="1" applyAlignment="1">
      <alignment horizontal="center" vertical="center"/>
    </xf>
    <xf numFmtId="0" fontId="25" fillId="0" borderId="71" xfId="0" applyFont="1" applyBorder="1" applyAlignment="1">
      <alignment vertical="center" wrapText="1"/>
    </xf>
    <xf numFmtId="0" fontId="3" fillId="0" borderId="58" xfId="0" applyFont="1" applyBorder="1" applyAlignment="1">
      <alignment horizontal="left" vertical="center" wrapText="1"/>
    </xf>
    <xf numFmtId="0" fontId="25" fillId="0" borderId="62" xfId="0" applyFont="1" applyBorder="1" applyAlignment="1">
      <alignment horizontal="center" vertical="center" wrapText="1"/>
    </xf>
    <xf numFmtId="0" fontId="3" fillId="11" borderId="62" xfId="0" applyFont="1" applyFill="1" applyBorder="1" applyAlignment="1">
      <alignment horizontal="justify" vertical="center" wrapText="1"/>
    </xf>
    <xf numFmtId="0" fontId="3" fillId="11" borderId="62" xfId="0" applyFont="1" applyFill="1" applyBorder="1" applyAlignment="1">
      <alignment horizontal="center" vertical="center" wrapText="1"/>
    </xf>
    <xf numFmtId="0" fontId="13" fillId="0" borderId="66" xfId="0" applyFont="1" applyBorder="1" applyAlignment="1">
      <alignment vertical="center" wrapText="1"/>
    </xf>
    <xf numFmtId="0" fontId="7" fillId="2" borderId="74"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7" fillId="0" borderId="7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15" fillId="0" borderId="0" xfId="0" applyFont="1" applyBorder="1" applyAlignment="1">
      <alignment horizontal="center" vertical="center" textRotation="90" wrapText="1"/>
    </xf>
    <xf numFmtId="0" fontId="7" fillId="2"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Border="1" applyAlignment="1">
      <alignment horizontal="center" vertical="center" wrapText="1"/>
    </xf>
    <xf numFmtId="0" fontId="26" fillId="0" borderId="0" xfId="0" applyFont="1" applyBorder="1" applyAlignment="1">
      <alignment horizontal="center" vertical="center" wrapText="1"/>
    </xf>
    <xf numFmtId="0" fontId="7" fillId="0" borderId="39" xfId="0" applyFont="1" applyFill="1" applyBorder="1" applyAlignment="1">
      <alignment horizontal="center" vertical="center" wrapText="1"/>
    </xf>
    <xf numFmtId="0" fontId="7" fillId="0" borderId="0" xfId="0" applyFont="1" applyBorder="1" applyAlignment="1">
      <alignment horizontal="left" vertical="center" wrapText="1"/>
    </xf>
    <xf numFmtId="0" fontId="1" fillId="4" borderId="8"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35" fillId="0" borderId="62" xfId="0" applyFont="1" applyBorder="1" applyAlignment="1">
      <alignment vertical="center" wrapText="1"/>
    </xf>
    <xf numFmtId="0" fontId="18" fillId="0" borderId="16" xfId="0" applyFont="1" applyBorder="1" applyAlignment="1" applyProtection="1">
      <alignment horizontal="center" vertical="center" wrapText="1"/>
      <protection locked="0"/>
    </xf>
    <xf numFmtId="0" fontId="18" fillId="0" borderId="16" xfId="0" applyFont="1" applyBorder="1" applyAlignment="1" applyProtection="1">
      <alignment horizontal="center" vertical="center" wrapText="1"/>
    </xf>
    <xf numFmtId="0" fontId="19" fillId="0" borderId="62" xfId="0" applyFont="1" applyBorder="1" applyAlignment="1">
      <alignment horizontal="left" vertical="center" wrapText="1"/>
    </xf>
    <xf numFmtId="0" fontId="19" fillId="2" borderId="62" xfId="0" applyFont="1" applyFill="1" applyBorder="1" applyAlignment="1">
      <alignment horizontal="left" vertical="center" wrapText="1"/>
    </xf>
    <xf numFmtId="0" fontId="18" fillId="0" borderId="62" xfId="0" applyFont="1" applyBorder="1" applyAlignment="1" applyProtection="1">
      <alignment horizontal="center" vertical="center" wrapText="1"/>
      <protection locked="0"/>
    </xf>
    <xf numFmtId="0" fontId="18" fillId="0" borderId="62" xfId="0" applyFont="1" applyBorder="1" applyAlignment="1">
      <alignment horizontal="left" vertical="center" wrapText="1"/>
    </xf>
    <xf numFmtId="0" fontId="18" fillId="0" borderId="62" xfId="0" applyFont="1" applyBorder="1" applyAlignment="1" applyProtection="1">
      <alignment horizontal="center" vertical="center" wrapText="1"/>
    </xf>
    <xf numFmtId="0" fontId="34" fillId="0" borderId="29" xfId="0" applyFont="1" applyFill="1" applyBorder="1" applyAlignment="1">
      <alignment horizontal="center" vertical="center" wrapText="1"/>
    </xf>
    <xf numFmtId="0" fontId="34" fillId="0" borderId="60" xfId="0" applyFont="1" applyFill="1" applyBorder="1" applyAlignment="1">
      <alignment horizontal="center" vertical="center" wrapText="1"/>
    </xf>
    <xf numFmtId="0" fontId="34" fillId="0" borderId="35" xfId="0" applyFont="1" applyFill="1" applyBorder="1" applyAlignment="1">
      <alignment horizontal="center" vertical="center" wrapText="1"/>
    </xf>
    <xf numFmtId="0" fontId="34" fillId="0" borderId="61" xfId="0" applyFont="1" applyFill="1" applyBorder="1" applyAlignment="1">
      <alignment horizontal="center" vertical="center" wrapText="1"/>
    </xf>
    <xf numFmtId="0" fontId="34" fillId="0" borderId="5" xfId="0" applyFont="1" applyFill="1" applyBorder="1" applyAlignment="1">
      <alignment horizontal="left" vertical="center" wrapText="1"/>
    </xf>
    <xf numFmtId="0" fontId="18" fillId="0" borderId="17" xfId="0" applyFont="1" applyBorder="1" applyAlignment="1" applyProtection="1">
      <alignment horizontal="center" vertical="center" wrapText="1"/>
      <protection locked="0"/>
    </xf>
    <xf numFmtId="0" fontId="18" fillId="0" borderId="58" xfId="0" applyFont="1" applyBorder="1" applyAlignment="1" applyProtection="1">
      <alignment horizontal="center" vertical="center" wrapText="1"/>
      <protection locked="0"/>
    </xf>
    <xf numFmtId="0" fontId="5" fillId="0" borderId="10" xfId="0" applyFont="1" applyBorder="1" applyAlignment="1" applyProtection="1">
      <alignment horizontal="center" wrapText="1"/>
      <protection locked="0"/>
    </xf>
    <xf numFmtId="0" fontId="5" fillId="0" borderId="6" xfId="0" applyFont="1" applyBorder="1" applyAlignment="1" applyProtection="1">
      <alignment horizontal="center" wrapText="1"/>
      <protection locked="0"/>
    </xf>
    <xf numFmtId="0" fontId="5" fillId="0" borderId="3" xfId="0" applyFont="1" applyBorder="1" applyAlignment="1" applyProtection="1">
      <alignment horizontal="center" wrapText="1"/>
      <protection locked="0"/>
    </xf>
    <xf numFmtId="0" fontId="5" fillId="0" borderId="5" xfId="0" applyFont="1" applyBorder="1" applyAlignment="1" applyProtection="1">
      <alignment horizontal="center" wrapText="1"/>
      <protection locked="0"/>
    </xf>
    <xf numFmtId="0" fontId="5" fillId="0" borderId="50" xfId="0" applyFont="1" applyBorder="1" applyAlignment="1" applyProtection="1">
      <alignment horizontal="center" wrapText="1"/>
      <protection locked="0"/>
    </xf>
    <xf numFmtId="0" fontId="5" fillId="0" borderId="49" xfId="0" applyFont="1" applyBorder="1" applyAlignment="1" applyProtection="1">
      <alignment horizontal="center" wrapText="1"/>
      <protection locked="0"/>
    </xf>
    <xf numFmtId="0" fontId="7" fillId="0" borderId="53" xfId="0" applyFont="1" applyBorder="1" applyAlignment="1">
      <alignment horizontal="center" vertical="center" wrapText="1"/>
    </xf>
    <xf numFmtId="0" fontId="7" fillId="0" borderId="18" xfId="0" applyFont="1" applyBorder="1" applyAlignment="1">
      <alignment horizontal="center" vertical="center" wrapText="1"/>
    </xf>
    <xf numFmtId="0" fontId="14" fillId="0" borderId="43" xfId="0" applyFont="1" applyBorder="1" applyAlignment="1">
      <alignment horizontal="center" vertical="center" wrapText="1"/>
    </xf>
    <xf numFmtId="0" fontId="14" fillId="0" borderId="44" xfId="0" applyFont="1" applyBorder="1" applyAlignment="1">
      <alignment horizontal="center" vertical="center" wrapText="1"/>
    </xf>
    <xf numFmtId="0" fontId="14" fillId="0" borderId="45" xfId="0" applyFont="1" applyBorder="1" applyAlignment="1">
      <alignment horizontal="center" vertical="center" wrapText="1"/>
    </xf>
    <xf numFmtId="0" fontId="7" fillId="0" borderId="53" xfId="0" applyFont="1" applyBorder="1" applyAlignment="1">
      <alignment horizontal="left" vertical="center" wrapText="1"/>
    </xf>
    <xf numFmtId="0" fontId="7" fillId="0" borderId="18" xfId="0" applyFont="1" applyBorder="1" applyAlignment="1">
      <alignment horizontal="left" vertical="center" wrapText="1"/>
    </xf>
    <xf numFmtId="0" fontId="14" fillId="0" borderId="42" xfId="0" applyFont="1" applyBorder="1" applyAlignment="1">
      <alignment horizontal="center" vertical="center"/>
    </xf>
    <xf numFmtId="0" fontId="14" fillId="0" borderId="8" xfId="0" applyFont="1" applyBorder="1" applyAlignment="1">
      <alignment horizontal="center" vertical="center"/>
    </xf>
    <xf numFmtId="0" fontId="14" fillId="0" borderId="51" xfId="0" applyFont="1" applyBorder="1" applyAlignment="1">
      <alignment horizontal="center" vertical="center"/>
    </xf>
    <xf numFmtId="0" fontId="14" fillId="0" borderId="54" xfId="0" applyFont="1" applyBorder="1" applyAlignment="1">
      <alignment horizontal="center" vertical="center"/>
    </xf>
    <xf numFmtId="0" fontId="7" fillId="2" borderId="53"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18" fillId="0" borderId="17" xfId="0" applyFont="1" applyBorder="1" applyAlignment="1" applyProtection="1">
      <alignment horizontal="left" vertical="center" wrapText="1"/>
      <protection locked="0"/>
    </xf>
    <xf numFmtId="0" fontId="18" fillId="0" borderId="16"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wrapText="1"/>
    </xf>
    <xf numFmtId="0" fontId="18" fillId="0" borderId="59" xfId="0" applyFont="1" applyBorder="1" applyAlignment="1" applyProtection="1">
      <alignment horizontal="center" vertical="center" wrapText="1"/>
    </xf>
    <xf numFmtId="0" fontId="18" fillId="0" borderId="62" xfId="0" applyFont="1" applyBorder="1" applyAlignment="1">
      <alignment horizontal="left" vertical="center" wrapText="1"/>
    </xf>
    <xf numFmtId="0" fontId="18" fillId="0" borderId="62" xfId="0" applyFont="1" applyBorder="1" applyAlignment="1" applyProtection="1">
      <alignment horizontal="center" vertical="center" wrapText="1"/>
      <protection locked="0"/>
    </xf>
    <xf numFmtId="0" fontId="18" fillId="0" borderId="62" xfId="0" applyFont="1" applyBorder="1" applyAlignment="1" applyProtection="1">
      <alignment horizontal="center" vertical="center" wrapText="1"/>
    </xf>
    <xf numFmtId="0" fontId="18" fillId="0" borderId="36" xfId="0" applyFont="1" applyFill="1" applyBorder="1" applyAlignment="1">
      <alignment horizontal="left" vertical="center" wrapText="1"/>
    </xf>
    <xf numFmtId="0" fontId="18" fillId="0" borderId="56" xfId="0" applyFont="1" applyFill="1" applyBorder="1" applyAlignment="1">
      <alignment horizontal="left" vertical="center" wrapText="1"/>
    </xf>
    <xf numFmtId="0" fontId="18" fillId="0" borderId="37" xfId="0" applyFont="1" applyFill="1" applyBorder="1" applyAlignment="1">
      <alignment horizontal="left" vertical="center" wrapText="1"/>
    </xf>
    <xf numFmtId="0" fontId="18" fillId="0" borderId="57" xfId="0" applyFont="1" applyFill="1" applyBorder="1" applyAlignment="1">
      <alignment horizontal="left" vertical="center" wrapText="1"/>
    </xf>
    <xf numFmtId="0" fontId="18" fillId="0" borderId="36" xfId="0" applyFont="1" applyBorder="1" applyAlignment="1" applyProtection="1">
      <alignment horizontal="center" vertical="center" wrapText="1"/>
    </xf>
    <xf numFmtId="0" fontId="21" fillId="0" borderId="62" xfId="0" applyFont="1" applyBorder="1" applyAlignment="1">
      <alignment horizontal="right" vertical="center" wrapText="1"/>
    </xf>
    <xf numFmtId="0" fontId="2" fillId="0" borderId="0" xfId="0" applyFont="1" applyFill="1" applyBorder="1" applyAlignment="1">
      <alignment horizontal="left" vertical="center" wrapText="1"/>
    </xf>
    <xf numFmtId="0" fontId="23" fillId="0" borderId="12"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1" fillId="0" borderId="12" xfId="0" applyFont="1" applyFill="1" applyBorder="1" applyAlignment="1">
      <alignment horizontal="left" wrapText="1"/>
    </xf>
    <xf numFmtId="0" fontId="21" fillId="0" borderId="63" xfId="0" applyFont="1" applyBorder="1" applyAlignment="1">
      <alignment horizontal="right" vertical="center" wrapText="1"/>
    </xf>
    <xf numFmtId="0" fontId="21" fillId="0" borderId="1" xfId="0" applyFont="1" applyBorder="1" applyAlignment="1">
      <alignment horizontal="right" vertical="center" wrapText="1"/>
    </xf>
    <xf numFmtId="0" fontId="21" fillId="0" borderId="64" xfId="0" applyFont="1" applyBorder="1" applyAlignment="1">
      <alignment horizontal="right" vertical="center" wrapText="1"/>
    </xf>
    <xf numFmtId="0" fontId="21" fillId="0" borderId="63" xfId="0" applyFont="1" applyBorder="1" applyAlignment="1">
      <alignment horizontal="left" vertical="center" wrapText="1"/>
    </xf>
    <xf numFmtId="0" fontId="21" fillId="0" borderId="1" xfId="0" applyFont="1" applyBorder="1" applyAlignment="1">
      <alignment horizontal="left" vertical="center" wrapText="1"/>
    </xf>
    <xf numFmtId="0" fontId="21" fillId="0" borderId="64" xfId="0" applyFont="1" applyBorder="1" applyAlignment="1">
      <alignment horizontal="left" vertical="center" wrapText="1"/>
    </xf>
    <xf numFmtId="0" fontId="2" fillId="0" borderId="12" xfId="0" applyFont="1" applyFill="1" applyBorder="1" applyAlignment="1">
      <alignment horizontal="left" wrapText="1"/>
    </xf>
    <xf numFmtId="0" fontId="20" fillId="0" borderId="10" xfId="0" applyFont="1" applyBorder="1" applyAlignment="1" applyProtection="1">
      <alignment horizontal="center" vertical="center"/>
      <protection locked="0"/>
    </xf>
    <xf numFmtId="0" fontId="20" fillId="0" borderId="2" xfId="0" applyFont="1" applyBorder="1" applyAlignment="1" applyProtection="1">
      <alignment horizontal="center" vertical="center"/>
      <protection locked="0"/>
    </xf>
    <xf numFmtId="0" fontId="20" fillId="0" borderId="6" xfId="0"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0" fontId="20" fillId="0" borderId="0" xfId="0" applyFont="1" applyBorder="1" applyAlignment="1" applyProtection="1">
      <alignment horizontal="center" vertical="center"/>
      <protection locked="0"/>
    </xf>
    <xf numFmtId="0" fontId="20" fillId="0" borderId="5" xfId="0" applyFont="1" applyBorder="1" applyAlignment="1" applyProtection="1">
      <alignment horizontal="center" vertical="center"/>
      <protection locked="0"/>
    </xf>
    <xf numFmtId="0" fontId="20" fillId="0" borderId="50" xfId="0" applyFont="1" applyBorder="1" applyAlignment="1" applyProtection="1">
      <alignment horizontal="center" vertical="center"/>
      <protection locked="0"/>
    </xf>
    <xf numFmtId="0" fontId="20" fillId="0" borderId="4" xfId="0" applyFont="1" applyBorder="1" applyAlignment="1" applyProtection="1">
      <alignment horizontal="center" vertical="center"/>
      <protection locked="0"/>
    </xf>
    <xf numFmtId="0" fontId="20" fillId="0" borderId="49" xfId="0" applyFont="1" applyBorder="1" applyAlignment="1" applyProtection="1">
      <alignment horizontal="center" vertical="center"/>
      <protection locked="0"/>
    </xf>
    <xf numFmtId="0" fontId="1" fillId="0" borderId="2" xfId="0" applyFont="1" applyBorder="1" applyAlignment="1">
      <alignment horizontal="left" vertical="center"/>
    </xf>
    <xf numFmtId="0" fontId="1" fillId="0" borderId="6" xfId="0" applyFont="1" applyBorder="1" applyAlignment="1">
      <alignment horizontal="left" vertical="center"/>
    </xf>
    <xf numFmtId="0" fontId="1" fillId="0" borderId="0" xfId="0" applyFont="1" applyBorder="1" applyAlignment="1">
      <alignment horizontal="left" vertical="center"/>
    </xf>
    <xf numFmtId="0" fontId="1" fillId="0" borderId="5" xfId="0" applyFont="1" applyBorder="1" applyAlignment="1">
      <alignment horizontal="left" vertical="center"/>
    </xf>
    <xf numFmtId="0" fontId="1" fillId="0" borderId="4" xfId="0" applyFont="1" applyBorder="1" applyAlignment="1">
      <alignment horizontal="left" vertical="center"/>
    </xf>
    <xf numFmtId="0" fontId="1" fillId="0" borderId="49" xfId="0" applyFont="1" applyBorder="1" applyAlignment="1">
      <alignment horizontal="left" vertical="center"/>
    </xf>
    <xf numFmtId="0" fontId="1" fillId="4" borderId="51" xfId="0" applyFont="1" applyFill="1" applyBorder="1" applyAlignment="1">
      <alignment horizontal="center" vertical="center" wrapText="1"/>
    </xf>
    <xf numFmtId="0" fontId="1" fillId="4" borderId="52" xfId="0" applyFont="1" applyFill="1" applyBorder="1" applyAlignment="1">
      <alignment horizontal="center" vertical="center" wrapText="1"/>
    </xf>
    <xf numFmtId="0" fontId="7" fillId="0" borderId="53"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26" fillId="0" borderId="53" xfId="0" applyFont="1" applyBorder="1" applyAlignment="1">
      <alignment horizontal="center" vertical="center" wrapText="1"/>
    </xf>
    <xf numFmtId="0" fontId="26" fillId="0" borderId="18" xfId="0" applyFont="1" applyBorder="1" applyAlignment="1">
      <alignment horizontal="center" vertical="center" wrapText="1"/>
    </xf>
    <xf numFmtId="0" fontId="18" fillId="0" borderId="23" xfId="0" applyFont="1" applyBorder="1" applyAlignment="1" applyProtection="1">
      <alignment horizontal="center" vertical="center" wrapText="1"/>
      <protection locked="0"/>
    </xf>
    <xf numFmtId="0" fontId="18" fillId="0" borderId="24" xfId="0" applyFont="1" applyBorder="1" applyAlignment="1" applyProtection="1">
      <alignment horizontal="center" vertical="center" wrapText="1"/>
      <protection locked="0"/>
    </xf>
    <xf numFmtId="0" fontId="19" fillId="2" borderId="62" xfId="0" applyFont="1" applyFill="1" applyBorder="1" applyAlignment="1">
      <alignment horizontal="left" vertical="center" wrapText="1"/>
    </xf>
    <xf numFmtId="0" fontId="15" fillId="0" borderId="62" xfId="0" applyFont="1" applyBorder="1" applyAlignment="1">
      <alignment horizontal="center" vertical="center" textRotation="90" wrapText="1"/>
    </xf>
    <xf numFmtId="0" fontId="18" fillId="0" borderId="17" xfId="0" applyFont="1" applyBorder="1" applyAlignment="1" applyProtection="1">
      <alignment horizontal="center" vertical="center" wrapText="1"/>
    </xf>
    <xf numFmtId="0" fontId="34" fillId="0" borderId="17" xfId="0" applyFont="1" applyFill="1" applyBorder="1" applyAlignment="1">
      <alignment horizontal="left" vertical="center" wrapText="1"/>
    </xf>
    <xf numFmtId="0" fontId="18" fillId="0" borderId="16" xfId="0" applyFont="1" applyBorder="1" applyAlignment="1" applyProtection="1">
      <alignment horizontal="center" vertical="center" wrapText="1"/>
    </xf>
    <xf numFmtId="0" fontId="18" fillId="0" borderId="16" xfId="0" applyFont="1" applyFill="1" applyBorder="1" applyAlignment="1">
      <alignment horizontal="left" vertical="center" wrapText="1"/>
    </xf>
    <xf numFmtId="0" fontId="19" fillId="0" borderId="62" xfId="0" applyFont="1" applyBorder="1" applyAlignment="1">
      <alignment horizontal="left" vertical="center" wrapText="1"/>
    </xf>
    <xf numFmtId="0" fontId="14" fillId="0" borderId="62" xfId="0" applyFont="1" applyBorder="1" applyAlignment="1">
      <alignment horizontal="center"/>
    </xf>
    <xf numFmtId="0" fontId="17" fillId="0" borderId="42" xfId="0" applyFont="1" applyBorder="1" applyAlignment="1">
      <alignment horizontal="justify" vertical="center" wrapText="1"/>
    </xf>
    <xf numFmtId="0" fontId="17" fillId="0" borderId="14" xfId="0" applyFont="1" applyBorder="1" applyAlignment="1">
      <alignment horizontal="justify" vertical="center" wrapText="1"/>
    </xf>
    <xf numFmtId="0" fontId="17" fillId="0" borderId="21" xfId="0" applyFont="1" applyBorder="1" applyAlignment="1">
      <alignment horizontal="justify" vertical="center" wrapText="1"/>
    </xf>
    <xf numFmtId="0" fontId="17" fillId="9" borderId="8" xfId="0" applyFont="1" applyFill="1" applyBorder="1" applyAlignment="1">
      <alignment horizontal="justify" vertical="center" wrapText="1"/>
    </xf>
    <xf numFmtId="0" fontId="17" fillId="9" borderId="0" xfId="0" applyFont="1" applyFill="1" applyBorder="1" applyAlignment="1">
      <alignment horizontal="justify" vertical="center" wrapText="1"/>
    </xf>
    <xf numFmtId="0" fontId="17" fillId="9" borderId="12" xfId="0" applyFont="1" applyFill="1" applyBorder="1" applyAlignment="1">
      <alignment horizontal="justify" vertical="center" wrapText="1"/>
    </xf>
    <xf numFmtId="0" fontId="17" fillId="0" borderId="53" xfId="0" applyFont="1" applyBorder="1" applyAlignment="1">
      <alignment horizontal="justify" vertical="center" wrapText="1"/>
    </xf>
    <xf numFmtId="0" fontId="17" fillId="0" borderId="18" xfId="0" applyFont="1" applyBorder="1" applyAlignment="1">
      <alignment horizontal="justify" vertical="center" wrapText="1"/>
    </xf>
    <xf numFmtId="0" fontId="17" fillId="0" borderId="19" xfId="0" applyFont="1" applyBorder="1" applyAlignment="1">
      <alignment horizontal="justify" vertical="center" wrapText="1"/>
    </xf>
    <xf numFmtId="0" fontId="17" fillId="5" borderId="53" xfId="0" applyFont="1" applyFill="1" applyBorder="1" applyAlignment="1">
      <alignment horizontal="justify" vertical="center" wrapText="1"/>
    </xf>
    <xf numFmtId="0" fontId="17" fillId="5" borderId="18" xfId="0" applyFont="1" applyFill="1" applyBorder="1" applyAlignment="1">
      <alignment horizontal="justify" vertical="center" wrapText="1"/>
    </xf>
    <xf numFmtId="0" fontId="17" fillId="5" borderId="19" xfId="0" applyFont="1" applyFill="1" applyBorder="1" applyAlignment="1">
      <alignment horizontal="justify" vertical="center" wrapText="1"/>
    </xf>
    <xf numFmtId="0" fontId="17" fillId="0" borderId="20" xfId="0" applyFont="1" applyBorder="1" applyAlignment="1">
      <alignment horizontal="justify" vertical="center" wrapText="1"/>
    </xf>
    <xf numFmtId="0" fontId="17" fillId="6" borderId="20" xfId="0" applyFont="1" applyFill="1" applyBorder="1" applyAlignment="1">
      <alignment horizontal="justify" vertical="center" wrapText="1"/>
    </xf>
    <xf numFmtId="0" fontId="17" fillId="6" borderId="18" xfId="0" applyFont="1" applyFill="1" applyBorder="1" applyAlignment="1">
      <alignment horizontal="justify" vertical="center" wrapText="1"/>
    </xf>
    <xf numFmtId="0" fontId="17" fillId="6" borderId="19" xfId="0" applyFont="1" applyFill="1" applyBorder="1" applyAlignment="1">
      <alignment horizontal="justify" vertical="center" wrapText="1"/>
    </xf>
    <xf numFmtId="0" fontId="17" fillId="0" borderId="7" xfId="0" applyFont="1" applyBorder="1" applyAlignment="1">
      <alignment horizontal="justify" vertical="center" wrapText="1"/>
    </xf>
    <xf numFmtId="0" fontId="17" fillId="7" borderId="20" xfId="0" applyFont="1" applyFill="1" applyBorder="1" applyAlignment="1">
      <alignment horizontal="justify" vertical="center" wrapText="1"/>
    </xf>
    <xf numFmtId="0" fontId="17" fillId="7" borderId="18" xfId="0" applyFont="1" applyFill="1" applyBorder="1" applyAlignment="1">
      <alignment horizontal="justify" vertical="center" wrapText="1"/>
    </xf>
    <xf numFmtId="0" fontId="17" fillId="7" borderId="7" xfId="0" applyFont="1" applyFill="1" applyBorder="1" applyAlignment="1">
      <alignment horizontal="justify" vertical="center" wrapText="1"/>
    </xf>
    <xf numFmtId="0" fontId="0" fillId="0" borderId="2" xfId="0" applyBorder="1" applyAlignment="1">
      <alignment horizontal="left"/>
    </xf>
    <xf numFmtId="0" fontId="0" fillId="0" borderId="6" xfId="0" applyBorder="1" applyAlignment="1">
      <alignment horizontal="left"/>
    </xf>
    <xf numFmtId="0" fontId="16" fillId="10" borderId="63" xfId="0" applyFont="1" applyFill="1" applyBorder="1" applyAlignment="1">
      <alignment horizontal="center" vertical="center" wrapText="1"/>
    </xf>
    <xf numFmtId="0" fontId="16" fillId="10" borderId="64" xfId="0" applyFont="1" applyFill="1" applyBorder="1" applyAlignment="1">
      <alignment horizontal="center" vertical="center" wrapText="1"/>
    </xf>
    <xf numFmtId="0" fontId="17" fillId="8" borderId="53" xfId="0" applyFont="1" applyFill="1" applyBorder="1" applyAlignment="1">
      <alignment horizontal="justify" vertical="center" wrapText="1"/>
    </xf>
    <xf numFmtId="0" fontId="17" fillId="8" borderId="18" xfId="0" applyFont="1" applyFill="1" applyBorder="1" applyAlignment="1">
      <alignment horizontal="justify" vertical="center" wrapText="1"/>
    </xf>
    <xf numFmtId="0" fontId="17" fillId="8" borderId="7" xfId="0" applyFont="1" applyFill="1" applyBorder="1" applyAlignment="1">
      <alignment horizontal="justify" vertical="center" wrapText="1"/>
    </xf>
    <xf numFmtId="0" fontId="14" fillId="0" borderId="65" xfId="0" applyFont="1" applyBorder="1" applyAlignment="1">
      <alignment horizontal="left" vertical="center" wrapText="1"/>
    </xf>
    <xf numFmtId="0" fontId="14" fillId="0" borderId="66" xfId="0" applyFont="1" applyBorder="1" applyAlignment="1">
      <alignment horizontal="left" vertical="center" wrapText="1"/>
    </xf>
    <xf numFmtId="0" fontId="14" fillId="0" borderId="28" xfId="0" applyFont="1" applyBorder="1" applyAlignment="1">
      <alignment horizontal="left" vertical="center" wrapText="1"/>
    </xf>
    <xf numFmtId="0" fontId="13" fillId="0" borderId="0" xfId="0" applyFont="1" applyBorder="1" applyAlignment="1">
      <alignment horizontal="left" vertical="top" wrapText="1"/>
    </xf>
    <xf numFmtId="0" fontId="31" fillId="0" borderId="0" xfId="0" applyFont="1" applyBorder="1" applyAlignment="1">
      <alignment horizontal="left" vertical="top" wrapText="1"/>
    </xf>
    <xf numFmtId="0" fontId="14" fillId="0" borderId="12" xfId="0" applyFont="1" applyBorder="1" applyAlignment="1">
      <alignment horizontal="center" vertical="center"/>
    </xf>
    <xf numFmtId="0" fontId="14" fillId="0" borderId="62" xfId="0" applyFont="1" applyBorder="1" applyAlignment="1">
      <alignment horizontal="center" vertical="center"/>
    </xf>
    <xf numFmtId="0" fontId="17" fillId="0" borderId="0" xfId="0" applyFont="1" applyBorder="1" applyAlignment="1">
      <alignment vertical="center" wrapText="1"/>
    </xf>
    <xf numFmtId="0" fontId="17" fillId="0" borderId="0" xfId="0" applyFont="1" applyBorder="1" applyAlignment="1">
      <alignment horizontal="justify" vertical="center" wrapText="1"/>
    </xf>
    <xf numFmtId="0" fontId="17" fillId="0" borderId="16" xfId="0" applyFont="1" applyBorder="1" applyAlignment="1">
      <alignment vertical="center" wrapText="1"/>
    </xf>
    <xf numFmtId="0" fontId="17" fillId="0" borderId="58" xfId="0" applyFont="1" applyBorder="1" applyAlignment="1">
      <alignment vertical="center" wrapText="1"/>
    </xf>
    <xf numFmtId="0" fontId="17" fillId="0" borderId="16" xfId="0" applyFont="1" applyBorder="1" applyAlignment="1">
      <alignment horizontal="justify" vertical="center" wrapText="1"/>
    </xf>
    <xf numFmtId="0" fontId="17" fillId="0" borderId="58" xfId="0" applyFont="1" applyBorder="1" applyAlignment="1">
      <alignment horizontal="justify" vertical="center" wrapText="1"/>
    </xf>
    <xf numFmtId="0" fontId="17" fillId="0" borderId="38" xfId="0" applyFont="1" applyBorder="1" applyAlignment="1">
      <alignment vertical="center" wrapText="1"/>
    </xf>
    <xf numFmtId="0" fontId="17" fillId="0" borderId="17" xfId="0" applyFont="1" applyBorder="1" applyAlignment="1">
      <alignment vertical="center" wrapText="1"/>
    </xf>
    <xf numFmtId="0" fontId="17" fillId="0" borderId="38" xfId="0" applyFont="1" applyBorder="1" applyAlignment="1">
      <alignment horizontal="justify" vertical="center" wrapText="1"/>
    </xf>
    <xf numFmtId="0" fontId="17" fillId="0" borderId="17" xfId="0" applyFont="1" applyBorder="1" applyAlignment="1">
      <alignment horizontal="justify" vertical="center" wrapText="1"/>
    </xf>
    <xf numFmtId="0" fontId="17" fillId="0" borderId="62" xfId="0" applyFont="1" applyBorder="1" applyAlignment="1">
      <alignment vertical="center" wrapText="1"/>
    </xf>
    <xf numFmtId="0" fontId="17" fillId="0" borderId="62" xfId="0" applyFont="1" applyBorder="1" applyAlignment="1">
      <alignment horizontal="justify" vertical="center" wrapText="1"/>
    </xf>
    <xf numFmtId="0" fontId="0" fillId="0" borderId="0" xfId="0" applyBorder="1" applyAlignment="1">
      <alignment horizontal="center" vertical="center"/>
    </xf>
    <xf numFmtId="0" fontId="14" fillId="0" borderId="16" xfId="0" applyFont="1" applyBorder="1" applyAlignment="1">
      <alignment horizontal="center" vertical="center"/>
    </xf>
    <xf numFmtId="0" fontId="14" fillId="0" borderId="22" xfId="0" applyFont="1" applyBorder="1" applyAlignment="1">
      <alignment horizontal="center" vertical="center"/>
    </xf>
    <xf numFmtId="0" fontId="25" fillId="0" borderId="71" xfId="0" applyFont="1" applyBorder="1" applyAlignment="1">
      <alignment horizontal="center" vertical="center" wrapText="1"/>
    </xf>
    <xf numFmtId="0" fontId="25" fillId="0" borderId="72" xfId="0" applyFont="1" applyBorder="1" applyAlignment="1">
      <alignment horizontal="center" vertical="center" wrapText="1"/>
    </xf>
    <xf numFmtId="0" fontId="25" fillId="0" borderId="73" xfId="0" applyFont="1" applyBorder="1" applyAlignment="1">
      <alignment horizontal="center" vertical="center" wrapText="1"/>
    </xf>
    <xf numFmtId="0" fontId="25" fillId="0" borderId="7" xfId="0" applyFont="1" applyBorder="1" applyAlignment="1">
      <alignment horizontal="center" vertical="center" wrapText="1"/>
    </xf>
    <xf numFmtId="0" fontId="3" fillId="0" borderId="73" xfId="0" applyFont="1" applyBorder="1" applyAlignment="1">
      <alignment horizontal="justify" vertical="center" wrapText="1"/>
    </xf>
    <xf numFmtId="0" fontId="3" fillId="0" borderId="18" xfId="0" applyFont="1" applyBorder="1" applyAlignment="1">
      <alignment horizontal="justify" vertical="center" wrapText="1"/>
    </xf>
    <xf numFmtId="0" fontId="3" fillId="0" borderId="7" xfId="0" applyFont="1" applyBorder="1" applyAlignment="1">
      <alignment horizontal="justify" vertical="center" wrapText="1"/>
    </xf>
    <xf numFmtId="0" fontId="14" fillId="0" borderId="16" xfId="0" applyFont="1" applyBorder="1" applyAlignment="1">
      <alignment horizontal="center"/>
    </xf>
    <xf numFmtId="0" fontId="14" fillId="0" borderId="0" xfId="0" applyFont="1" applyAlignment="1">
      <alignment horizontal="center"/>
    </xf>
    <xf numFmtId="0" fontId="18" fillId="0" borderId="0" xfId="0" applyFont="1" applyFill="1" applyBorder="1" applyAlignment="1">
      <alignment vertical="center" wrapText="1"/>
    </xf>
    <xf numFmtId="0" fontId="37" fillId="0" borderId="62" xfId="0" applyFont="1" applyBorder="1" applyAlignment="1">
      <alignment vertical="center" wrapText="1"/>
    </xf>
    <xf numFmtId="0" fontId="18" fillId="0" borderId="62" xfId="0" applyFont="1" applyBorder="1" applyAlignment="1" applyProtection="1">
      <alignment vertical="center" wrapText="1"/>
      <protection locked="0"/>
    </xf>
    <xf numFmtId="0" fontId="38" fillId="0" borderId="26" xfId="0" applyFont="1" applyBorder="1" applyAlignment="1">
      <alignment vertical="center" wrapText="1"/>
    </xf>
    <xf numFmtId="0" fontId="18" fillId="0" borderId="75" xfId="0" applyFont="1" applyBorder="1" applyAlignment="1" applyProtection="1">
      <alignment horizontal="center" vertical="center" wrapText="1"/>
      <protection locked="0"/>
    </xf>
    <xf numFmtId="0" fontId="18" fillId="0" borderId="76" xfId="0" applyFont="1" applyBorder="1" applyAlignment="1" applyProtection="1">
      <alignment horizontal="left" vertical="center" wrapText="1"/>
      <protection locked="0"/>
    </xf>
    <xf numFmtId="0" fontId="18" fillId="0" borderId="77" xfId="0" applyFont="1" applyFill="1" applyBorder="1" applyAlignment="1">
      <alignment horizontal="left" vertical="center" wrapText="1"/>
    </xf>
    <xf numFmtId="0" fontId="18" fillId="0" borderId="78" xfId="0" applyFont="1" applyFill="1" applyBorder="1" applyAlignment="1">
      <alignment horizontal="left" vertical="center" wrapText="1"/>
    </xf>
    <xf numFmtId="0" fontId="18" fillId="0" borderId="76" xfId="0" applyFont="1" applyBorder="1" applyAlignment="1" applyProtection="1">
      <alignment horizontal="center" vertical="center" wrapText="1"/>
      <protection locked="0"/>
    </xf>
    <xf numFmtId="0" fontId="18" fillId="0" borderId="77" xfId="0" applyFont="1" applyBorder="1" applyAlignment="1" applyProtection="1">
      <alignment horizontal="center" vertical="center" wrapText="1"/>
    </xf>
    <xf numFmtId="0" fontId="34" fillId="0" borderId="79" xfId="0" applyFont="1" applyFill="1" applyBorder="1" applyAlignment="1">
      <alignment horizontal="center" vertical="center" wrapText="1"/>
    </xf>
    <xf numFmtId="0" fontId="34" fillId="0" borderId="80" xfId="0" applyFont="1" applyFill="1" applyBorder="1" applyAlignment="1">
      <alignment horizontal="center" vertical="center" wrapText="1"/>
    </xf>
    <xf numFmtId="0" fontId="34" fillId="0" borderId="79" xfId="0" applyFont="1" applyFill="1" applyBorder="1" applyAlignment="1">
      <alignment vertical="center" wrapText="1"/>
    </xf>
    <xf numFmtId="0" fontId="34" fillId="0" borderId="81" xfId="0" applyFont="1" applyFill="1" applyBorder="1" applyAlignment="1">
      <alignment horizontal="left" vertical="center" wrapText="1"/>
    </xf>
    <xf numFmtId="0" fontId="18" fillId="0" borderId="76" xfId="0" applyFont="1" applyBorder="1" applyAlignment="1" applyProtection="1">
      <alignment horizontal="center" vertical="center" wrapText="1"/>
      <protection locked="0"/>
    </xf>
    <xf numFmtId="0" fontId="18" fillId="0" borderId="82" xfId="0" applyFont="1" applyBorder="1" applyAlignment="1" applyProtection="1">
      <alignment horizontal="center" vertical="center" wrapText="1"/>
      <protection locked="0"/>
    </xf>
    <xf numFmtId="0" fontId="18" fillId="0" borderId="76" xfId="0" applyFont="1" applyBorder="1" applyAlignment="1" applyProtection="1">
      <alignment horizontal="center" vertical="center" wrapText="1"/>
    </xf>
    <xf numFmtId="0" fontId="34" fillId="0" borderId="82" xfId="0" applyFont="1" applyFill="1" applyBorder="1" applyAlignment="1">
      <alignment vertical="center" wrapText="1"/>
    </xf>
    <xf numFmtId="17" fontId="34" fillId="0" borderId="82" xfId="0" applyNumberFormat="1" applyFont="1" applyFill="1" applyBorder="1" applyAlignment="1">
      <alignment vertical="center" wrapText="1"/>
    </xf>
    <xf numFmtId="0" fontId="34" fillId="0" borderId="76" xfId="0" applyFont="1" applyFill="1" applyBorder="1" applyAlignment="1">
      <alignment horizontal="left" vertical="center" wrapText="1"/>
    </xf>
    <xf numFmtId="0" fontId="18" fillId="0" borderId="82" xfId="0" applyFont="1" applyBorder="1" applyAlignment="1" applyProtection="1">
      <alignment horizontal="left" vertical="center" wrapText="1"/>
      <protection locked="0"/>
    </xf>
    <xf numFmtId="0" fontId="38" fillId="0" borderId="83" xfId="0" applyFont="1" applyBorder="1" applyAlignment="1">
      <alignment vertical="center" wrapText="1"/>
    </xf>
    <xf numFmtId="0" fontId="34" fillId="0" borderId="62" xfId="0" applyFont="1" applyFill="1" applyBorder="1" applyAlignment="1">
      <alignment vertical="center" wrapText="1"/>
    </xf>
    <xf numFmtId="0" fontId="34" fillId="0" borderId="84" xfId="0" applyFont="1" applyFill="1" applyBorder="1" applyAlignment="1">
      <alignment horizontal="left" vertical="center" wrapText="1"/>
    </xf>
    <xf numFmtId="0" fontId="18" fillId="0" borderId="62" xfId="0" applyFont="1" applyBorder="1" applyAlignment="1" applyProtection="1">
      <alignment horizontal="left" vertical="center" wrapText="1"/>
      <protection locked="0"/>
    </xf>
    <xf numFmtId="0" fontId="38" fillId="0" borderId="85" xfId="0" applyFont="1" applyBorder="1" applyAlignment="1">
      <alignment vertical="center" wrapText="1"/>
    </xf>
    <xf numFmtId="0" fontId="34" fillId="0" borderId="86" xfId="0" applyFont="1" applyFill="1" applyBorder="1" applyAlignment="1">
      <alignment vertical="center" wrapText="1"/>
    </xf>
    <xf numFmtId="0" fontId="35" fillId="0" borderId="62" xfId="0" applyFont="1" applyBorder="1" applyAlignment="1">
      <alignment horizontal="left" vertical="center" wrapText="1"/>
    </xf>
    <xf numFmtId="0" fontId="34" fillId="0" borderId="87" xfId="0" applyFont="1" applyFill="1" applyBorder="1" applyAlignment="1">
      <alignment horizontal="left" vertical="center" wrapText="1"/>
    </xf>
    <xf numFmtId="0" fontId="34" fillId="0" borderId="88" xfId="0" applyFont="1" applyFill="1" applyBorder="1" applyAlignment="1">
      <alignment vertical="center" wrapText="1"/>
    </xf>
    <xf numFmtId="0" fontId="18" fillId="0" borderId="89" xfId="0" applyFont="1" applyBorder="1" applyAlignment="1" applyProtection="1">
      <alignment horizontal="center" vertical="center" wrapText="1"/>
    </xf>
    <xf numFmtId="0" fontId="34" fillId="0" borderId="89" xfId="0" applyFont="1" applyFill="1" applyBorder="1" applyAlignment="1">
      <alignment horizontal="left" vertical="center" wrapText="1"/>
    </xf>
    <xf numFmtId="0" fontId="18" fillId="0" borderId="90" xfId="0" applyFont="1" applyFill="1" applyBorder="1" applyAlignment="1">
      <alignment vertical="center" wrapText="1"/>
    </xf>
    <xf numFmtId="0" fontId="34" fillId="0" borderId="90" xfId="0" applyFont="1" applyFill="1" applyBorder="1" applyAlignment="1">
      <alignment horizontal="center" vertical="center" wrapText="1"/>
    </xf>
    <xf numFmtId="0" fontId="34" fillId="0" borderId="91" xfId="0" applyFont="1" applyFill="1" applyBorder="1" applyAlignment="1">
      <alignment vertical="center" wrapText="1"/>
    </xf>
    <xf numFmtId="0" fontId="34" fillId="0" borderId="88" xfId="0" applyNumberFormat="1" applyFont="1" applyFill="1" applyBorder="1" applyAlignment="1">
      <alignment vertical="center" wrapText="1"/>
    </xf>
    <xf numFmtId="0" fontId="34" fillId="0" borderId="92" xfId="0" applyFont="1" applyFill="1" applyBorder="1" applyAlignment="1">
      <alignment horizontal="center" vertical="center" wrapText="1"/>
    </xf>
    <xf numFmtId="0" fontId="18" fillId="0" borderId="93" xfId="0" applyFont="1" applyFill="1" applyBorder="1" applyAlignment="1">
      <alignment vertical="center" wrapText="1"/>
    </xf>
    <xf numFmtId="0" fontId="18" fillId="0" borderId="94" xfId="0" applyFont="1" applyFill="1" applyBorder="1" applyAlignment="1">
      <alignment vertical="center" wrapText="1"/>
    </xf>
    <xf numFmtId="0" fontId="18" fillId="0" borderId="88" xfId="0" applyNumberFormat="1" applyFont="1" applyFill="1" applyBorder="1" applyAlignment="1">
      <alignment vertical="center" wrapText="1"/>
    </xf>
    <xf numFmtId="0" fontId="18" fillId="0" borderId="62" xfId="0" applyFont="1" applyFill="1" applyBorder="1" applyAlignment="1">
      <alignment vertical="center" wrapText="1"/>
    </xf>
    <xf numFmtId="0" fontId="37" fillId="0" borderId="64" xfId="0" applyFont="1" applyBorder="1" applyAlignment="1">
      <alignment vertical="center" wrapText="1"/>
    </xf>
    <xf numFmtId="0" fontId="35" fillId="0" borderId="64" xfId="0" applyFont="1" applyBorder="1" applyAlignment="1">
      <alignment vertical="center" wrapText="1"/>
    </xf>
    <xf numFmtId="0" fontId="0" fillId="0" borderId="0" xfId="0" applyBorder="1" applyAlignment="1">
      <alignment vertical="center"/>
    </xf>
    <xf numFmtId="0" fontId="27" fillId="0" borderId="67" xfId="0" applyFont="1" applyBorder="1" applyAlignment="1">
      <alignment vertical="center" wrapText="1"/>
    </xf>
    <xf numFmtId="0" fontId="37" fillId="0" borderId="89" xfId="0" applyFont="1" applyBorder="1" applyAlignment="1">
      <alignment vertical="center" wrapText="1"/>
    </xf>
    <xf numFmtId="0" fontId="37" fillId="0" borderId="87" xfId="0" applyFont="1" applyBorder="1" applyAlignment="1">
      <alignment vertical="center" wrapText="1"/>
    </xf>
    <xf numFmtId="0" fontId="37" fillId="0" borderId="87" xfId="0" applyFont="1" applyBorder="1" applyAlignment="1">
      <alignment horizontal="center" vertical="center" wrapText="1"/>
    </xf>
    <xf numFmtId="0" fontId="35" fillId="0" borderId="87" xfId="0" applyFont="1" applyBorder="1" applyAlignment="1">
      <alignment vertical="center" wrapText="1"/>
    </xf>
    <xf numFmtId="0" fontId="27" fillId="0" borderId="95" xfId="0" applyFont="1" applyBorder="1" applyAlignment="1">
      <alignment vertical="center" wrapText="1"/>
    </xf>
    <xf numFmtId="0" fontId="34" fillId="0" borderId="96" xfId="0" applyFont="1" applyFill="1" applyBorder="1" applyAlignment="1">
      <alignment vertical="center" wrapText="1"/>
    </xf>
    <xf numFmtId="49" fontId="34" fillId="0" borderId="90" xfId="0" applyNumberFormat="1" applyFont="1" applyFill="1" applyBorder="1" applyAlignment="1">
      <alignment horizontal="center" vertical="center" wrapText="1"/>
    </xf>
    <xf numFmtId="0" fontId="18" fillId="0" borderId="97" xfId="0" applyFont="1" applyFill="1" applyBorder="1" applyAlignment="1">
      <alignment vertical="center" wrapText="1"/>
    </xf>
    <xf numFmtId="0" fontId="34" fillId="0" borderId="98" xfId="0" applyFont="1" applyFill="1" applyBorder="1" applyAlignment="1">
      <alignment horizontal="left" vertical="center" wrapText="1"/>
    </xf>
    <xf numFmtId="0" fontId="34" fillId="0" borderId="99" xfId="0" applyFont="1" applyFill="1" applyBorder="1" applyAlignment="1">
      <alignment horizontal="left" vertical="center" wrapText="1"/>
    </xf>
    <xf numFmtId="0" fontId="34" fillId="0" borderId="100" xfId="0" applyFont="1" applyFill="1" applyBorder="1" applyAlignment="1">
      <alignment horizontal="center" vertical="center" wrapText="1"/>
    </xf>
    <xf numFmtId="0" fontId="18" fillId="0" borderId="100" xfId="0" applyFont="1" applyFill="1" applyBorder="1" applyAlignment="1">
      <alignment vertical="center" wrapText="1"/>
    </xf>
    <xf numFmtId="0" fontId="18" fillId="0" borderId="99" xfId="0" applyFont="1" applyFill="1" applyBorder="1" applyAlignment="1">
      <alignment horizontal="left" vertical="center" wrapText="1"/>
    </xf>
    <xf numFmtId="0" fontId="18" fillId="0" borderId="88" xfId="0" applyFont="1" applyFill="1" applyBorder="1" applyAlignment="1">
      <alignment vertical="center" wrapText="1"/>
    </xf>
    <xf numFmtId="0" fontId="34" fillId="0" borderId="101" xfId="0" applyFont="1" applyFill="1" applyBorder="1" applyAlignment="1">
      <alignment horizontal="left" vertical="center" wrapText="1"/>
    </xf>
    <xf numFmtId="0" fontId="34" fillId="0" borderId="102" xfId="0" applyFont="1" applyFill="1" applyBorder="1" applyAlignment="1">
      <alignment horizontal="left" vertical="center" wrapText="1"/>
    </xf>
    <xf numFmtId="0" fontId="18" fillId="0" borderId="89" xfId="0" applyFont="1" applyFill="1" applyBorder="1" applyAlignment="1">
      <alignment horizontal="left" vertical="center" wrapText="1"/>
    </xf>
    <xf numFmtId="0" fontId="34" fillId="0" borderId="100" xfId="0" applyFont="1" applyFill="1" applyBorder="1" applyAlignment="1">
      <alignment vertical="center" wrapText="1"/>
    </xf>
    <xf numFmtId="0" fontId="34" fillId="0" borderId="100" xfId="0" applyFont="1" applyFill="1" applyBorder="1" applyAlignment="1">
      <alignment horizontal="center" vertical="center" wrapText="1"/>
    </xf>
    <xf numFmtId="49" fontId="34" fillId="0" borderId="100" xfId="0" applyNumberFormat="1" applyFont="1" applyFill="1" applyBorder="1" applyAlignment="1">
      <alignment horizontal="center" vertical="center" wrapText="1"/>
    </xf>
    <xf numFmtId="0" fontId="18" fillId="0" borderId="103" xfId="0" applyFont="1" applyFill="1" applyBorder="1" applyAlignment="1">
      <alignment vertical="center" wrapText="1"/>
    </xf>
    <xf numFmtId="0" fontId="18" fillId="0" borderId="25" xfId="0" applyFont="1" applyBorder="1" applyAlignment="1" applyProtection="1">
      <alignment horizontal="left" vertical="center" wrapText="1"/>
      <protection locked="0"/>
    </xf>
    <xf numFmtId="0" fontId="18" fillId="0" borderId="104" xfId="0" applyFont="1" applyBorder="1" applyAlignment="1" applyProtection="1">
      <alignment horizontal="center" vertical="center" wrapText="1"/>
      <protection locked="0"/>
    </xf>
    <xf numFmtId="0" fontId="18" fillId="0" borderId="104" xfId="0" applyFont="1" applyBorder="1" applyAlignment="1" applyProtection="1">
      <alignment horizontal="center" vertical="center" wrapText="1"/>
    </xf>
    <xf numFmtId="0" fontId="18" fillId="0" borderId="104" xfId="0" applyFont="1" applyBorder="1" applyAlignment="1" applyProtection="1">
      <alignment vertical="center" wrapText="1"/>
      <protection locked="0"/>
    </xf>
    <xf numFmtId="0" fontId="39" fillId="0" borderId="105" xfId="0" applyFont="1" applyFill="1" applyBorder="1" applyAlignment="1">
      <alignment vertical="center" wrapText="1"/>
    </xf>
  </cellXfs>
  <cellStyles count="9">
    <cellStyle name="Hipervínculo" xfId="3" builtinId="8" hidden="1"/>
    <cellStyle name="Hipervínculo" xfId="1" builtinId="8" hidden="1"/>
    <cellStyle name="Hipervínculo" xfId="7" builtinId="8" hidden="1"/>
    <cellStyle name="Hipervínculo" xfId="5" builtinId="8" hidden="1"/>
    <cellStyle name="Hipervínculo visitado" xfId="4" builtinId="9" hidden="1"/>
    <cellStyle name="Hipervínculo visitado" xfId="2" builtinId="9" hidden="1"/>
    <cellStyle name="Hipervínculo visitado" xfId="8" builtinId="9" hidden="1"/>
    <cellStyle name="Hipervínculo visitado" xfId="6" builtinId="9" hidden="1"/>
    <cellStyle name="Normal" xfId="0" builtinId="0"/>
  </cellStyles>
  <dxfs count="28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numFmt numFmtId="2" formatCode="0.00"/>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theme="5" tint="0.39994506668294322"/>
        </patternFill>
      </fill>
    </dxf>
    <dxf>
      <font>
        <color auto="1"/>
      </font>
      <fill>
        <patternFill>
          <bgColor theme="5" tint="-0.24994659260841701"/>
        </patternFill>
      </fill>
    </dxf>
    <dxf>
      <font>
        <color auto="1"/>
      </font>
      <fill>
        <patternFill>
          <bgColor rgb="FF92D050"/>
        </patternFill>
      </fill>
    </dxf>
    <dxf>
      <font>
        <color auto="1"/>
      </font>
      <fill>
        <patternFill>
          <bgColor rgb="FFFFFF00"/>
        </patternFill>
      </fill>
    </dxf>
    <dxf>
      <font>
        <color auto="1"/>
      </font>
      <fill>
        <patternFill>
          <bgColor rgb="FFC00000"/>
        </patternFill>
      </fill>
    </dxf>
    <dxf>
      <font>
        <color auto="1"/>
      </font>
      <fill>
        <patternFill>
          <bgColor theme="5" tint="0.39994506668294322"/>
        </patternFill>
      </fill>
    </dxf>
    <dxf>
      <font>
        <color theme="1"/>
      </font>
      <fill>
        <patternFill>
          <bgColor theme="5" tint="-0.24994659260841701"/>
        </patternFill>
      </fill>
    </dxf>
    <dxf>
      <font>
        <color auto="1"/>
      </font>
      <fill>
        <patternFill>
          <bgColor rgb="FF92D050"/>
        </patternFill>
      </fill>
    </dxf>
    <dxf>
      <font>
        <color auto="1"/>
      </font>
      <fill>
        <patternFill>
          <bgColor rgb="FFFFFF00"/>
        </patternFill>
      </fill>
    </dxf>
    <dxf>
      <font>
        <color theme="1"/>
      </font>
      <fill>
        <patternFill>
          <bgColor rgb="FFC00000"/>
        </patternFill>
      </fill>
    </dxf>
    <dxf>
      <font>
        <color auto="1"/>
      </font>
      <fill>
        <patternFill>
          <bgColor rgb="FF92D050"/>
        </patternFill>
      </fill>
    </dxf>
    <dxf>
      <font>
        <color auto="1"/>
      </font>
      <fill>
        <patternFill>
          <bgColor rgb="FFFFFF00"/>
        </patternFill>
      </fill>
    </dxf>
    <dxf>
      <font>
        <color theme="1"/>
      </font>
      <fill>
        <patternFill>
          <bgColor rgb="FFC00000"/>
        </patternFill>
      </fill>
    </dxf>
    <dxf>
      <font>
        <color auto="1"/>
      </font>
      <numFmt numFmtId="2" formatCode="0.00"/>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theme="5" tint="0.39994506668294322"/>
        </patternFill>
      </fill>
    </dxf>
    <dxf>
      <font>
        <color auto="1"/>
      </font>
      <fill>
        <patternFill>
          <bgColor theme="5" tint="-0.24994659260841701"/>
        </patternFill>
      </fill>
    </dxf>
    <dxf>
      <font>
        <color auto="1"/>
      </font>
      <fill>
        <patternFill>
          <bgColor rgb="FF92D050"/>
        </patternFill>
      </fill>
    </dxf>
    <dxf>
      <font>
        <color auto="1"/>
      </font>
      <fill>
        <patternFill>
          <bgColor rgb="FFFFFF00"/>
        </patternFill>
      </fill>
    </dxf>
    <dxf>
      <font>
        <color auto="1"/>
      </font>
      <fill>
        <patternFill>
          <bgColor rgb="FFC00000"/>
        </patternFill>
      </fill>
    </dxf>
    <dxf>
      <font>
        <color auto="1"/>
      </font>
      <fill>
        <patternFill>
          <bgColor rgb="FF92D050"/>
        </patternFill>
      </fill>
    </dxf>
    <dxf>
      <font>
        <color auto="1"/>
      </font>
      <fill>
        <patternFill>
          <bgColor rgb="FFFFFF00"/>
        </patternFill>
      </fill>
    </dxf>
    <dxf>
      <font>
        <color theme="1"/>
      </font>
      <fill>
        <patternFill>
          <bgColor theme="5" tint="0.39994506668294322"/>
        </patternFill>
      </fill>
    </dxf>
    <dxf>
      <fill>
        <patternFill>
          <bgColor theme="5" tint="-0.24994659260841701"/>
        </patternFill>
      </fill>
    </dxf>
    <dxf>
      <font>
        <color auto="1"/>
      </font>
      <numFmt numFmtId="2" formatCode="0.00"/>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theme="5" tint="0.39994506668294322"/>
        </patternFill>
      </fill>
    </dxf>
    <dxf>
      <font>
        <color auto="1"/>
      </font>
      <fill>
        <patternFill>
          <bgColor theme="5" tint="-0.24994659260841701"/>
        </patternFill>
      </fill>
    </dxf>
    <dxf>
      <font>
        <color auto="1"/>
      </font>
      <fill>
        <patternFill>
          <bgColor rgb="FF92D050"/>
        </patternFill>
      </fill>
    </dxf>
    <dxf>
      <font>
        <color auto="1"/>
      </font>
      <fill>
        <patternFill>
          <bgColor rgb="FFFFFF00"/>
        </patternFill>
      </fill>
    </dxf>
    <dxf>
      <font>
        <color auto="1"/>
      </font>
      <fill>
        <patternFill>
          <bgColor rgb="FFC00000"/>
        </patternFill>
      </fill>
    </dxf>
    <dxf>
      <font>
        <color auto="1"/>
      </font>
      <fill>
        <patternFill>
          <bgColor theme="5" tint="0.39994506668294322"/>
        </patternFill>
      </fill>
    </dxf>
    <dxf>
      <font>
        <color theme="1"/>
      </font>
      <fill>
        <patternFill>
          <bgColor theme="5" tint="-0.24994659260841701"/>
        </patternFill>
      </fill>
    </dxf>
    <dxf>
      <font>
        <color auto="1"/>
      </font>
      <fill>
        <patternFill>
          <bgColor rgb="FF92D050"/>
        </patternFill>
      </fill>
    </dxf>
    <dxf>
      <font>
        <color auto="1"/>
      </font>
      <fill>
        <patternFill>
          <bgColor rgb="FFFFFF00"/>
        </patternFill>
      </fill>
    </dxf>
    <dxf>
      <font>
        <color theme="1"/>
      </font>
      <fill>
        <patternFill>
          <bgColor rgb="FFC00000"/>
        </patternFill>
      </fill>
    </dxf>
    <dxf>
      <font>
        <color auto="1"/>
      </font>
      <fill>
        <patternFill>
          <bgColor rgb="FF92D050"/>
        </patternFill>
      </fill>
    </dxf>
    <dxf>
      <font>
        <color auto="1"/>
      </font>
      <fill>
        <patternFill>
          <bgColor rgb="FFFFFF00"/>
        </patternFill>
      </fill>
    </dxf>
    <dxf>
      <font>
        <color theme="1"/>
      </font>
      <fill>
        <patternFill>
          <bgColor rgb="FFC00000"/>
        </patternFill>
      </fill>
    </dxf>
    <dxf>
      <font>
        <color auto="1"/>
      </font>
      <numFmt numFmtId="2" formatCode="0.00"/>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theme="5" tint="0.39994506668294322"/>
        </patternFill>
      </fill>
    </dxf>
    <dxf>
      <font>
        <color auto="1"/>
      </font>
      <fill>
        <patternFill>
          <bgColor theme="5" tint="-0.24994659260841701"/>
        </patternFill>
      </fill>
    </dxf>
    <dxf>
      <font>
        <color auto="1"/>
      </font>
      <fill>
        <patternFill>
          <bgColor rgb="FF92D050"/>
        </patternFill>
      </fill>
    </dxf>
    <dxf>
      <font>
        <color auto="1"/>
      </font>
      <fill>
        <patternFill>
          <bgColor rgb="FFFFFF00"/>
        </patternFill>
      </fill>
    </dxf>
    <dxf>
      <font>
        <color auto="1"/>
      </font>
      <fill>
        <patternFill>
          <bgColor rgb="FFC00000"/>
        </patternFill>
      </fill>
    </dxf>
    <dxf>
      <font>
        <color auto="1"/>
      </font>
      <fill>
        <patternFill>
          <bgColor rgb="FF92D050"/>
        </patternFill>
      </fill>
    </dxf>
    <dxf>
      <font>
        <color auto="1"/>
      </font>
      <fill>
        <patternFill>
          <bgColor rgb="FFFFFF00"/>
        </patternFill>
      </fill>
    </dxf>
    <dxf>
      <font>
        <color auto="1"/>
      </font>
      <fill>
        <patternFill>
          <bgColor rgb="FFC00000"/>
        </patternFill>
      </fill>
    </dxf>
    <dxf>
      <font>
        <color auto="1"/>
      </font>
      <fill>
        <patternFill>
          <bgColor rgb="FF92D050"/>
        </patternFill>
      </fill>
    </dxf>
    <dxf>
      <font>
        <color auto="1"/>
      </font>
      <fill>
        <patternFill>
          <bgColor rgb="FFFFFF00"/>
        </patternFill>
      </fill>
    </dxf>
    <dxf>
      <font>
        <color theme="1"/>
      </font>
      <fill>
        <patternFill>
          <bgColor theme="5" tint="0.39994506668294322"/>
        </patternFill>
      </fill>
    </dxf>
    <dxf>
      <fill>
        <patternFill>
          <bgColor theme="5" tint="-0.24994659260841701"/>
        </patternFill>
      </fill>
    </dxf>
    <dxf>
      <font>
        <color auto="1"/>
      </font>
      <fill>
        <patternFill>
          <bgColor rgb="FF92D050"/>
        </patternFill>
      </fill>
    </dxf>
    <dxf>
      <font>
        <color auto="1"/>
      </font>
      <fill>
        <patternFill>
          <bgColor rgb="FFFFFF00"/>
        </patternFill>
      </fill>
    </dxf>
    <dxf>
      <font>
        <color theme="1"/>
      </font>
      <fill>
        <patternFill>
          <bgColor rgb="FFC00000"/>
        </patternFill>
      </fill>
    </dxf>
    <dxf>
      <font>
        <color auto="1"/>
      </font>
      <numFmt numFmtId="2" formatCode="0.00"/>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theme="5" tint="0.39994506668294322"/>
        </patternFill>
      </fill>
    </dxf>
    <dxf>
      <font>
        <color auto="1"/>
      </font>
      <fill>
        <patternFill>
          <bgColor theme="5" tint="-0.24994659260841701"/>
        </patternFill>
      </fill>
    </dxf>
    <dxf>
      <font>
        <color auto="1"/>
      </font>
      <fill>
        <patternFill>
          <bgColor rgb="FF92D050"/>
        </patternFill>
      </fill>
    </dxf>
    <dxf>
      <font>
        <color auto="1"/>
      </font>
      <fill>
        <patternFill>
          <bgColor rgb="FFFFFF00"/>
        </patternFill>
      </fill>
    </dxf>
    <dxf>
      <font>
        <color auto="1"/>
      </font>
      <fill>
        <patternFill>
          <bgColor rgb="FFC00000"/>
        </patternFill>
      </fill>
    </dxf>
    <dxf>
      <font>
        <color auto="1"/>
      </font>
      <fill>
        <patternFill>
          <bgColor rgb="FF92D050"/>
        </patternFill>
      </fill>
    </dxf>
    <dxf>
      <font>
        <color auto="1"/>
      </font>
      <fill>
        <patternFill>
          <bgColor rgb="FFFFFF00"/>
        </patternFill>
      </fill>
    </dxf>
    <dxf>
      <font>
        <color auto="1"/>
      </font>
      <fill>
        <patternFill>
          <bgColor rgb="FFC00000"/>
        </patternFill>
      </fill>
    </dxf>
    <dxf>
      <font>
        <color auto="1"/>
      </font>
      <fill>
        <patternFill>
          <bgColor theme="5" tint="0.39994506668294322"/>
        </patternFill>
      </fill>
    </dxf>
    <dxf>
      <font>
        <color theme="1"/>
      </font>
      <fill>
        <patternFill>
          <bgColor theme="5" tint="-0.24994659260841701"/>
        </patternFill>
      </fill>
    </dxf>
    <dxf>
      <font>
        <color auto="1"/>
      </font>
      <fill>
        <patternFill>
          <bgColor rgb="FF92D050"/>
        </patternFill>
      </fill>
    </dxf>
    <dxf>
      <font>
        <color auto="1"/>
      </font>
      <fill>
        <patternFill>
          <bgColor rgb="FFFFFF00"/>
        </patternFill>
      </fill>
    </dxf>
    <dxf>
      <font>
        <color theme="1"/>
      </font>
      <fill>
        <patternFill>
          <bgColor rgb="FFC00000"/>
        </patternFill>
      </fill>
    </dxf>
    <dxf>
      <font>
        <color auto="1"/>
      </font>
      <fill>
        <patternFill>
          <bgColor rgb="FF92D050"/>
        </patternFill>
      </fill>
    </dxf>
    <dxf>
      <font>
        <color auto="1"/>
      </font>
      <fill>
        <patternFill>
          <bgColor rgb="FFFFFF00"/>
        </patternFill>
      </fill>
    </dxf>
    <dxf>
      <font>
        <color theme="1"/>
      </font>
      <fill>
        <patternFill>
          <bgColor rgb="FFC00000"/>
        </patternFill>
      </fill>
    </dxf>
    <dxf>
      <font>
        <color auto="1"/>
      </font>
      <numFmt numFmtId="2" formatCode="0.00"/>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theme="5" tint="0.39994506668294322"/>
        </patternFill>
      </fill>
    </dxf>
    <dxf>
      <font>
        <color auto="1"/>
      </font>
      <fill>
        <patternFill>
          <bgColor theme="5" tint="-0.24994659260841701"/>
        </patternFill>
      </fill>
    </dxf>
    <dxf>
      <font>
        <color auto="1"/>
      </font>
      <fill>
        <patternFill>
          <bgColor rgb="FF92D050"/>
        </patternFill>
      </fill>
    </dxf>
    <dxf>
      <font>
        <color auto="1"/>
      </font>
      <fill>
        <patternFill>
          <bgColor rgb="FFFFFF00"/>
        </patternFill>
      </fill>
    </dxf>
    <dxf>
      <font>
        <color auto="1"/>
      </font>
      <fill>
        <patternFill>
          <bgColor rgb="FFC00000"/>
        </patternFill>
      </fill>
    </dxf>
    <dxf>
      <font>
        <color auto="1"/>
      </font>
      <fill>
        <patternFill>
          <bgColor rgb="FF92D050"/>
        </patternFill>
      </fill>
    </dxf>
    <dxf>
      <font>
        <color auto="1"/>
      </font>
      <fill>
        <patternFill>
          <bgColor rgb="FFFFFF00"/>
        </patternFill>
      </fill>
    </dxf>
    <dxf>
      <font>
        <color theme="1"/>
      </font>
      <fill>
        <patternFill>
          <bgColor theme="5" tint="0.39994506668294322"/>
        </patternFill>
      </fill>
    </dxf>
    <dxf>
      <fill>
        <patternFill>
          <bgColor theme="5" tint="-0.24994659260841701"/>
        </patternFill>
      </fill>
    </dxf>
    <dxf>
      <font>
        <color auto="1"/>
      </font>
      <fill>
        <patternFill>
          <bgColor rgb="FF92D050"/>
        </patternFill>
      </fill>
    </dxf>
    <dxf>
      <font>
        <color auto="1"/>
      </font>
      <fill>
        <patternFill>
          <bgColor rgb="FFFFFF00"/>
        </patternFill>
      </fill>
    </dxf>
    <dxf>
      <font>
        <color theme="1"/>
      </font>
      <fill>
        <patternFill>
          <bgColor rgb="FFC00000"/>
        </patternFill>
      </fill>
    </dxf>
    <dxf>
      <font>
        <color auto="1"/>
      </font>
      <fill>
        <patternFill>
          <bgColor rgb="FF92D050"/>
        </patternFill>
      </fill>
    </dxf>
    <dxf>
      <font>
        <color auto="1"/>
      </font>
      <fill>
        <patternFill>
          <bgColor rgb="FFFFFF00"/>
        </patternFill>
      </fill>
    </dxf>
    <dxf>
      <font>
        <color auto="1"/>
      </font>
      <fill>
        <patternFill>
          <bgColor rgb="FFC00000"/>
        </patternFill>
      </fill>
    </dxf>
    <dxf>
      <font>
        <color auto="1"/>
      </font>
      <fill>
        <patternFill>
          <bgColor theme="5" tint="0.39994506668294322"/>
        </patternFill>
      </fill>
    </dxf>
    <dxf>
      <font>
        <color theme="1"/>
      </font>
      <fill>
        <patternFill>
          <bgColor theme="5" tint="-0.24994659260841701"/>
        </patternFill>
      </fill>
    </dxf>
    <dxf>
      <font>
        <color auto="1"/>
      </font>
      <fill>
        <patternFill>
          <bgColor rgb="FF92D050"/>
        </patternFill>
      </fill>
    </dxf>
    <dxf>
      <font>
        <color auto="1"/>
      </font>
      <fill>
        <patternFill>
          <bgColor rgb="FFFFFF00"/>
        </patternFill>
      </fill>
    </dxf>
    <dxf>
      <font>
        <color theme="1"/>
      </font>
      <fill>
        <patternFill>
          <bgColor rgb="FFC00000"/>
        </patternFill>
      </fill>
    </dxf>
    <dxf>
      <font>
        <color auto="1"/>
      </font>
      <fill>
        <patternFill>
          <bgColor rgb="FF92D050"/>
        </patternFill>
      </fill>
    </dxf>
    <dxf>
      <font>
        <color auto="1"/>
      </font>
      <fill>
        <patternFill>
          <bgColor rgb="FFFFFF00"/>
        </patternFill>
      </fill>
    </dxf>
    <dxf>
      <font>
        <color theme="1"/>
      </font>
      <fill>
        <patternFill>
          <bgColor rgb="FFC00000"/>
        </patternFill>
      </fill>
    </dxf>
    <dxf>
      <font>
        <color auto="1"/>
      </font>
      <fill>
        <patternFill>
          <bgColor theme="5" tint="0.39994506668294322"/>
        </patternFill>
      </fill>
    </dxf>
    <dxf>
      <font>
        <color auto="1"/>
      </font>
      <fill>
        <patternFill>
          <bgColor theme="5" tint="-0.24994659260841701"/>
        </patternFill>
      </fill>
    </dxf>
    <dxf>
      <font>
        <color auto="1"/>
      </font>
      <fill>
        <patternFill>
          <bgColor rgb="FF92D050"/>
        </patternFill>
      </fill>
    </dxf>
    <dxf>
      <font>
        <color auto="1"/>
      </font>
      <fill>
        <patternFill>
          <bgColor rgb="FFFFFF00"/>
        </patternFill>
      </fill>
    </dxf>
    <dxf>
      <font>
        <color auto="1"/>
      </font>
      <fill>
        <patternFill>
          <bgColor rgb="FFC00000"/>
        </patternFill>
      </fill>
    </dxf>
    <dxf>
      <font>
        <color auto="1"/>
      </font>
      <fill>
        <patternFill>
          <bgColor theme="5" tint="0.39994506668294322"/>
        </patternFill>
      </fill>
    </dxf>
    <dxf>
      <font>
        <color auto="1"/>
      </font>
      <fill>
        <patternFill>
          <bgColor theme="5" tint="-0.24994659260841701"/>
        </patternFill>
      </fill>
    </dxf>
    <dxf>
      <font>
        <color auto="1"/>
      </font>
      <fill>
        <patternFill>
          <bgColor rgb="FF92D050"/>
        </patternFill>
      </fill>
    </dxf>
    <dxf>
      <font>
        <color auto="1"/>
      </font>
      <fill>
        <patternFill>
          <bgColor rgb="FFFFFF00"/>
        </patternFill>
      </fill>
    </dxf>
    <dxf>
      <font>
        <color auto="1"/>
      </font>
      <fill>
        <patternFill>
          <bgColor rgb="FFC00000"/>
        </patternFill>
      </fill>
    </dxf>
    <dxf>
      <font>
        <color auto="1"/>
      </font>
      <fill>
        <patternFill>
          <bgColor rgb="FF92D050"/>
        </patternFill>
      </fill>
    </dxf>
    <dxf>
      <font>
        <color auto="1"/>
      </font>
      <fill>
        <patternFill>
          <bgColor rgb="FFFFFF00"/>
        </patternFill>
      </fill>
    </dxf>
    <dxf>
      <font>
        <color theme="1"/>
      </font>
      <fill>
        <patternFill>
          <bgColor theme="5" tint="0.39994506668294322"/>
        </patternFill>
      </fill>
    </dxf>
    <dxf>
      <fill>
        <patternFill>
          <bgColor theme="5" tint="-0.24994659260841701"/>
        </patternFill>
      </fill>
    </dxf>
    <dxf>
      <font>
        <color auto="1"/>
      </font>
      <fill>
        <patternFill>
          <bgColor theme="5" tint="0.39994506668294322"/>
        </patternFill>
      </fill>
    </dxf>
    <dxf>
      <font>
        <color auto="1"/>
      </font>
      <fill>
        <patternFill>
          <bgColor theme="5" tint="-0.24994659260841701"/>
        </patternFill>
      </fill>
    </dxf>
    <dxf>
      <font>
        <color auto="1"/>
      </font>
      <fill>
        <patternFill>
          <bgColor rgb="FF92D050"/>
        </patternFill>
      </fill>
    </dxf>
    <dxf>
      <font>
        <color auto="1"/>
      </font>
      <fill>
        <patternFill>
          <bgColor rgb="FFFFFF00"/>
        </patternFill>
      </fill>
    </dxf>
    <dxf>
      <font>
        <color auto="1"/>
      </font>
      <fill>
        <patternFill>
          <bgColor rgb="FFC00000"/>
        </patternFill>
      </fill>
    </dxf>
    <dxf>
      <font>
        <color auto="1"/>
      </font>
      <fill>
        <patternFill>
          <bgColor rgb="FF92D050"/>
        </patternFill>
      </fill>
    </dxf>
    <dxf>
      <font>
        <color auto="1"/>
      </font>
      <fill>
        <patternFill>
          <bgColor rgb="FFFFFF00"/>
        </patternFill>
      </fill>
    </dxf>
    <dxf>
      <font>
        <color theme="1"/>
      </font>
      <fill>
        <patternFill>
          <bgColor theme="5" tint="0.39994506668294322"/>
        </patternFill>
      </fill>
    </dxf>
    <dxf>
      <fill>
        <patternFill>
          <bgColor theme="5" tint="-0.24994659260841701"/>
        </patternFill>
      </fill>
    </dxf>
    <dxf>
      <font>
        <color auto="1"/>
      </font>
      <fill>
        <patternFill>
          <bgColor rgb="FF92D050"/>
        </patternFill>
      </fill>
    </dxf>
    <dxf>
      <font>
        <color auto="1"/>
      </font>
      <fill>
        <patternFill>
          <bgColor rgb="FFFFFF00"/>
        </patternFill>
      </fill>
    </dxf>
    <dxf>
      <font>
        <color theme="1"/>
      </font>
      <fill>
        <patternFill>
          <bgColor rgb="FFC00000"/>
        </patternFill>
      </fill>
    </dxf>
    <dxf>
      <font>
        <color auto="1"/>
      </font>
      <fill>
        <patternFill>
          <bgColor rgb="FF92D050"/>
        </patternFill>
      </fill>
    </dxf>
    <dxf>
      <font>
        <color auto="1"/>
      </font>
      <fill>
        <patternFill>
          <bgColor rgb="FFFFFF00"/>
        </patternFill>
      </fill>
    </dxf>
    <dxf>
      <font>
        <color auto="1"/>
      </font>
      <fill>
        <patternFill>
          <bgColor rgb="FFC00000"/>
        </patternFill>
      </fill>
    </dxf>
    <dxf>
      <font>
        <color auto="1"/>
      </font>
      <numFmt numFmtId="2" formatCode="0.00"/>
      <fill>
        <patternFill>
          <bgColor rgb="FFFF0000"/>
        </patternFill>
      </fill>
    </dxf>
    <dxf>
      <fill>
        <patternFill>
          <bgColor rgb="FFFFC000"/>
        </patternFill>
      </fill>
    </dxf>
    <dxf>
      <fill>
        <patternFill>
          <bgColor rgb="FFFFFF00"/>
        </patternFill>
      </fill>
    </dxf>
    <dxf>
      <fill>
        <patternFill>
          <bgColor rgb="FF92D050"/>
        </patternFill>
      </fill>
    </dxf>
    <dxf>
      <font>
        <color auto="1"/>
      </font>
      <numFmt numFmtId="2" formatCode="0.00"/>
      <fill>
        <patternFill>
          <bgColor rgb="FFFF0000"/>
        </patternFill>
      </fill>
    </dxf>
    <dxf>
      <fill>
        <patternFill>
          <bgColor rgb="FFFFC000"/>
        </patternFill>
      </fill>
    </dxf>
    <dxf>
      <fill>
        <patternFill>
          <bgColor rgb="FFFFFF00"/>
        </patternFill>
      </fill>
    </dxf>
    <dxf>
      <fill>
        <patternFill>
          <bgColor rgb="FF92D050"/>
        </patternFill>
      </fill>
    </dxf>
    <dxf>
      <font>
        <color auto="1"/>
      </font>
      <numFmt numFmtId="2" formatCode="0.00"/>
      <fill>
        <patternFill>
          <bgColor rgb="FFFF0000"/>
        </patternFill>
      </fill>
    </dxf>
    <dxf>
      <fill>
        <patternFill>
          <bgColor rgb="FFFFC000"/>
        </patternFill>
      </fill>
    </dxf>
    <dxf>
      <fill>
        <patternFill>
          <bgColor rgb="FFFFFF00"/>
        </patternFill>
      </fill>
    </dxf>
    <dxf>
      <fill>
        <patternFill>
          <bgColor rgb="FF92D050"/>
        </patternFill>
      </fill>
    </dxf>
    <dxf>
      <font>
        <color auto="1"/>
      </font>
      <numFmt numFmtId="2" formatCode="0.00"/>
      <fill>
        <patternFill>
          <bgColor rgb="FFFF0000"/>
        </patternFill>
      </fill>
    </dxf>
    <dxf>
      <fill>
        <patternFill>
          <bgColor rgb="FFFFC000"/>
        </patternFill>
      </fill>
    </dxf>
    <dxf>
      <fill>
        <patternFill>
          <bgColor rgb="FFFFFF00"/>
        </patternFill>
      </fill>
    </dxf>
    <dxf>
      <fill>
        <patternFill>
          <bgColor rgb="FF92D050"/>
        </patternFill>
      </fill>
    </dxf>
    <dxf>
      <font>
        <color auto="1"/>
      </font>
      <numFmt numFmtId="2" formatCode="0.00"/>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theme="5" tint="0.39994506668294322"/>
        </patternFill>
      </fill>
    </dxf>
    <dxf>
      <font>
        <color auto="1"/>
      </font>
      <fill>
        <patternFill>
          <bgColor theme="5" tint="-0.24994659260841701"/>
        </patternFill>
      </fill>
    </dxf>
    <dxf>
      <font>
        <color auto="1"/>
      </font>
      <fill>
        <patternFill>
          <bgColor rgb="FF92D050"/>
        </patternFill>
      </fill>
    </dxf>
    <dxf>
      <font>
        <color auto="1"/>
      </font>
      <fill>
        <patternFill>
          <bgColor rgb="FFFFFF00"/>
        </patternFill>
      </fill>
    </dxf>
    <dxf>
      <font>
        <color auto="1"/>
      </font>
      <fill>
        <patternFill>
          <bgColor rgb="FFC00000"/>
        </patternFill>
      </fill>
    </dxf>
    <dxf>
      <font>
        <color auto="1"/>
      </font>
      <fill>
        <patternFill>
          <bgColor theme="5" tint="0.39994506668294322"/>
        </patternFill>
      </fill>
    </dxf>
    <dxf>
      <font>
        <color theme="1"/>
      </font>
      <fill>
        <patternFill>
          <bgColor theme="5" tint="-0.24994659260841701"/>
        </patternFill>
      </fill>
    </dxf>
    <dxf>
      <font>
        <color auto="1"/>
      </font>
      <fill>
        <patternFill>
          <bgColor rgb="FF92D050"/>
        </patternFill>
      </fill>
    </dxf>
    <dxf>
      <font>
        <color auto="1"/>
      </font>
      <fill>
        <patternFill>
          <bgColor rgb="FFFFFF00"/>
        </patternFill>
      </fill>
    </dxf>
    <dxf>
      <font>
        <color theme="1"/>
      </font>
      <fill>
        <patternFill>
          <bgColor rgb="FFC00000"/>
        </patternFill>
      </fill>
    </dxf>
    <dxf>
      <font>
        <color auto="1"/>
      </font>
      <fill>
        <patternFill>
          <bgColor rgb="FF92D050"/>
        </patternFill>
      </fill>
    </dxf>
    <dxf>
      <font>
        <color auto="1"/>
      </font>
      <fill>
        <patternFill>
          <bgColor rgb="FFFFFF00"/>
        </patternFill>
      </fill>
    </dxf>
    <dxf>
      <font>
        <color theme="1"/>
      </font>
      <fill>
        <patternFill>
          <bgColor rgb="FFC00000"/>
        </patternFill>
      </fill>
    </dxf>
    <dxf>
      <font>
        <color auto="1"/>
      </font>
      <numFmt numFmtId="2" formatCode="0.00"/>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theme="5" tint="0.39994506668294322"/>
        </patternFill>
      </fill>
    </dxf>
    <dxf>
      <font>
        <color theme="1"/>
      </font>
      <fill>
        <patternFill>
          <bgColor theme="5" tint="-0.24994659260841701"/>
        </patternFill>
      </fill>
    </dxf>
    <dxf>
      <font>
        <color auto="1"/>
      </font>
      <fill>
        <patternFill>
          <bgColor rgb="FF92D050"/>
        </patternFill>
      </fill>
    </dxf>
    <dxf>
      <font>
        <color auto="1"/>
      </font>
      <fill>
        <patternFill>
          <bgColor rgb="FFFFFF00"/>
        </patternFill>
      </fill>
    </dxf>
    <dxf>
      <font>
        <color theme="1"/>
      </font>
      <fill>
        <patternFill>
          <bgColor rgb="FFC00000"/>
        </patternFill>
      </fill>
    </dxf>
    <dxf>
      <font>
        <color auto="1"/>
      </font>
      <fill>
        <patternFill>
          <bgColor rgb="FF92D050"/>
        </patternFill>
      </fill>
    </dxf>
    <dxf>
      <font>
        <color auto="1"/>
      </font>
      <fill>
        <patternFill>
          <bgColor rgb="FFFFFF00"/>
        </patternFill>
      </fill>
    </dxf>
    <dxf>
      <font>
        <color theme="1"/>
      </font>
      <fill>
        <patternFill>
          <bgColor rgb="FFC00000"/>
        </patternFill>
      </fill>
    </dxf>
    <dxf>
      <font>
        <color auto="1"/>
      </font>
      <numFmt numFmtId="2" formatCode="0.00"/>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theme="5" tint="0.39994506668294322"/>
        </patternFill>
      </fill>
    </dxf>
    <dxf>
      <font>
        <color auto="1"/>
      </font>
      <fill>
        <patternFill>
          <bgColor theme="5" tint="-0.24994659260841701"/>
        </patternFill>
      </fill>
    </dxf>
    <dxf>
      <font>
        <color auto="1"/>
      </font>
      <fill>
        <patternFill>
          <bgColor rgb="FF92D050"/>
        </patternFill>
      </fill>
    </dxf>
    <dxf>
      <font>
        <color auto="1"/>
      </font>
      <fill>
        <patternFill>
          <bgColor rgb="FFFFFF00"/>
        </patternFill>
      </fill>
    </dxf>
    <dxf>
      <font>
        <color auto="1"/>
      </font>
      <fill>
        <patternFill>
          <bgColor rgb="FFC00000"/>
        </patternFill>
      </fill>
    </dxf>
    <dxf>
      <font>
        <color auto="1"/>
      </font>
      <fill>
        <patternFill>
          <bgColor rgb="FF92D050"/>
        </patternFill>
      </fill>
    </dxf>
    <dxf>
      <font>
        <color auto="1"/>
      </font>
      <fill>
        <patternFill>
          <bgColor rgb="FFFFFF00"/>
        </patternFill>
      </fill>
    </dxf>
    <dxf>
      <font>
        <color auto="1"/>
      </font>
      <fill>
        <patternFill>
          <bgColor rgb="FFC00000"/>
        </patternFill>
      </fill>
    </dxf>
    <dxf>
      <font>
        <color auto="1"/>
      </font>
      <fill>
        <patternFill>
          <bgColor theme="5" tint="0.39994506668294322"/>
        </patternFill>
      </fill>
    </dxf>
    <dxf>
      <font>
        <color theme="1"/>
      </font>
      <fill>
        <patternFill>
          <bgColor theme="5" tint="-0.24994659260841701"/>
        </patternFill>
      </fill>
    </dxf>
    <dxf>
      <font>
        <color auto="1"/>
      </font>
      <fill>
        <patternFill>
          <bgColor rgb="FF92D050"/>
        </patternFill>
      </fill>
    </dxf>
    <dxf>
      <font>
        <color auto="1"/>
      </font>
      <fill>
        <patternFill>
          <bgColor rgb="FFFFFF00"/>
        </patternFill>
      </fill>
    </dxf>
    <dxf>
      <font>
        <color theme="1"/>
      </font>
      <fill>
        <patternFill>
          <bgColor rgb="FFC00000"/>
        </patternFill>
      </fill>
    </dxf>
    <dxf>
      <font>
        <color auto="1"/>
      </font>
      <fill>
        <patternFill>
          <bgColor rgb="FF92D050"/>
        </patternFill>
      </fill>
    </dxf>
    <dxf>
      <font>
        <color auto="1"/>
      </font>
      <fill>
        <patternFill>
          <bgColor rgb="FFFFFF00"/>
        </patternFill>
      </fill>
    </dxf>
    <dxf>
      <font>
        <color theme="1"/>
      </font>
      <fill>
        <patternFill>
          <bgColor rgb="FFC00000"/>
        </patternFill>
      </fill>
    </dxf>
    <dxf>
      <font>
        <color auto="1"/>
      </font>
      <fill>
        <patternFill>
          <bgColor theme="5" tint="0.39994506668294322"/>
        </patternFill>
      </fill>
    </dxf>
    <dxf>
      <font>
        <color auto="1"/>
      </font>
      <fill>
        <patternFill>
          <bgColor theme="5" tint="-0.24994659260841701"/>
        </patternFill>
      </fill>
    </dxf>
    <dxf>
      <font>
        <color auto="1"/>
      </font>
      <fill>
        <patternFill>
          <bgColor rgb="FF92D050"/>
        </patternFill>
      </fill>
    </dxf>
    <dxf>
      <font>
        <color auto="1"/>
      </font>
      <fill>
        <patternFill>
          <bgColor rgb="FFFFFF00"/>
        </patternFill>
      </fill>
    </dxf>
    <dxf>
      <font>
        <color auto="1"/>
      </font>
      <fill>
        <patternFill>
          <bgColor rgb="FFC00000"/>
        </patternFill>
      </fill>
    </dxf>
    <dxf>
      <font>
        <color auto="1"/>
      </font>
      <numFmt numFmtId="2" formatCode="0.00"/>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theme="5" tint="0.39994506668294322"/>
        </patternFill>
      </fill>
    </dxf>
    <dxf>
      <font>
        <color auto="1"/>
      </font>
      <fill>
        <patternFill>
          <bgColor theme="5" tint="-0.24994659260841701"/>
        </patternFill>
      </fill>
    </dxf>
    <dxf>
      <font>
        <color auto="1"/>
      </font>
      <fill>
        <patternFill>
          <bgColor rgb="FF92D050"/>
        </patternFill>
      </fill>
    </dxf>
    <dxf>
      <font>
        <color auto="1"/>
      </font>
      <fill>
        <patternFill>
          <bgColor rgb="FFFFFF00"/>
        </patternFill>
      </fill>
    </dxf>
    <dxf>
      <font>
        <color auto="1"/>
      </font>
      <fill>
        <patternFill>
          <bgColor rgb="FFC00000"/>
        </patternFill>
      </fill>
    </dxf>
    <dxf>
      <font>
        <color auto="1"/>
      </font>
      <fill>
        <patternFill>
          <bgColor rgb="FF92D050"/>
        </patternFill>
      </fill>
    </dxf>
    <dxf>
      <font>
        <color auto="1"/>
      </font>
      <fill>
        <patternFill>
          <bgColor rgb="FFFFFF00"/>
        </patternFill>
      </fill>
    </dxf>
    <dxf>
      <font>
        <color theme="1"/>
      </font>
      <fill>
        <patternFill>
          <bgColor theme="5" tint="0.39994506668294322"/>
        </patternFill>
      </fill>
    </dxf>
    <dxf>
      <fill>
        <patternFill>
          <bgColor theme="5" tint="-0.24994659260841701"/>
        </patternFill>
      </fill>
    </dxf>
    <dxf>
      <font>
        <color auto="1"/>
      </font>
      <numFmt numFmtId="2" formatCode="0.00"/>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theme="5" tint="0.39994506668294322"/>
        </patternFill>
      </fill>
    </dxf>
    <dxf>
      <font>
        <color auto="1"/>
      </font>
      <fill>
        <patternFill>
          <bgColor theme="5" tint="-0.24994659260841701"/>
        </patternFill>
      </fill>
    </dxf>
    <dxf>
      <font>
        <color auto="1"/>
      </font>
      <fill>
        <patternFill>
          <bgColor rgb="FF92D050"/>
        </patternFill>
      </fill>
    </dxf>
    <dxf>
      <font>
        <color auto="1"/>
      </font>
      <fill>
        <patternFill>
          <bgColor rgb="FFFFFF00"/>
        </patternFill>
      </fill>
    </dxf>
    <dxf>
      <font>
        <color auto="1"/>
      </font>
      <fill>
        <patternFill>
          <bgColor rgb="FFC00000"/>
        </patternFill>
      </fill>
    </dxf>
    <dxf>
      <font>
        <color auto="1"/>
      </font>
      <fill>
        <patternFill>
          <bgColor theme="5" tint="0.39994506668294322"/>
        </patternFill>
      </fill>
    </dxf>
    <dxf>
      <font>
        <color theme="1"/>
      </font>
      <fill>
        <patternFill>
          <bgColor theme="5" tint="-0.24994659260841701"/>
        </patternFill>
      </fill>
    </dxf>
    <dxf>
      <font>
        <color auto="1"/>
      </font>
      <fill>
        <patternFill>
          <bgColor rgb="FF92D050"/>
        </patternFill>
      </fill>
    </dxf>
    <dxf>
      <font>
        <color auto="1"/>
      </font>
      <fill>
        <patternFill>
          <bgColor rgb="FFFFFF00"/>
        </patternFill>
      </fill>
    </dxf>
    <dxf>
      <font>
        <color theme="1"/>
      </font>
      <fill>
        <patternFill>
          <bgColor rgb="FFC00000"/>
        </patternFill>
      </fill>
    </dxf>
    <dxf>
      <font>
        <color auto="1"/>
      </font>
      <numFmt numFmtId="2" formatCode="0.00"/>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theme="5" tint="0.39994506668294322"/>
        </patternFill>
      </fill>
    </dxf>
    <dxf>
      <font>
        <color auto="1"/>
      </font>
      <fill>
        <patternFill>
          <bgColor theme="5" tint="-0.24994659260841701"/>
        </patternFill>
      </fill>
    </dxf>
    <dxf>
      <font>
        <color auto="1"/>
      </font>
      <fill>
        <patternFill>
          <bgColor rgb="FF92D050"/>
        </patternFill>
      </fill>
    </dxf>
    <dxf>
      <font>
        <color auto="1"/>
      </font>
      <fill>
        <patternFill>
          <bgColor rgb="FFFFFF00"/>
        </patternFill>
      </fill>
    </dxf>
    <dxf>
      <font>
        <color auto="1"/>
      </font>
      <fill>
        <patternFill>
          <bgColor rgb="FFC00000"/>
        </patternFill>
      </fill>
    </dxf>
    <dxf>
      <font>
        <color auto="1"/>
      </font>
      <fill>
        <patternFill>
          <bgColor rgb="FF92D050"/>
        </patternFill>
      </fill>
    </dxf>
    <dxf>
      <font>
        <color auto="1"/>
      </font>
      <fill>
        <patternFill>
          <bgColor rgb="FFFFFF00"/>
        </patternFill>
      </fill>
    </dxf>
    <dxf>
      <font>
        <color theme="1"/>
      </font>
      <fill>
        <patternFill>
          <bgColor theme="5" tint="0.39994506668294322"/>
        </patternFill>
      </fill>
    </dxf>
    <dxf>
      <fill>
        <patternFill>
          <bgColor theme="5" tint="-0.24994659260841701"/>
        </patternFill>
      </fill>
    </dxf>
    <dxf>
      <font>
        <color auto="1"/>
      </font>
      <fill>
        <patternFill>
          <bgColor rgb="FF92D050"/>
        </patternFill>
      </fill>
    </dxf>
    <dxf>
      <font>
        <color auto="1"/>
      </font>
      <fill>
        <patternFill>
          <bgColor rgb="FFFFFF00"/>
        </patternFill>
      </fill>
    </dxf>
    <dxf>
      <font>
        <color theme="1"/>
      </font>
      <fill>
        <patternFill>
          <bgColor rgb="FFC00000"/>
        </patternFill>
      </fill>
    </dxf>
    <dxf>
      <font>
        <color auto="1"/>
      </font>
      <fill>
        <patternFill>
          <bgColor rgb="FF92D050"/>
        </patternFill>
      </fill>
    </dxf>
    <dxf>
      <font>
        <color auto="1"/>
      </font>
      <fill>
        <patternFill>
          <bgColor rgb="FFFFFF00"/>
        </patternFill>
      </fill>
    </dxf>
    <dxf>
      <font>
        <color auto="1"/>
      </font>
      <fill>
        <patternFill>
          <bgColor rgb="FFC00000"/>
        </patternFill>
      </fill>
    </dxf>
    <dxf>
      <font>
        <color theme="1"/>
      </font>
      <fill>
        <patternFill>
          <bgColor rgb="FF92D050"/>
        </patternFill>
      </fill>
    </dxf>
    <dxf>
      <font>
        <color auto="1"/>
      </font>
      <fill>
        <patternFill>
          <bgColor rgb="FFFFFF00"/>
        </patternFill>
      </fill>
    </dxf>
    <dxf>
      <font>
        <color auto="1"/>
      </font>
      <fill>
        <patternFill>
          <bgColor rgb="FFC00000"/>
        </patternFill>
      </fill>
    </dxf>
    <dxf>
      <font>
        <color auto="1"/>
      </font>
      <fill>
        <patternFill>
          <bgColor rgb="FF92D050"/>
        </patternFill>
      </fill>
    </dxf>
    <dxf>
      <font>
        <color auto="1"/>
      </font>
      <fill>
        <patternFill>
          <bgColor rgb="FFFFFF00"/>
        </patternFill>
      </fill>
    </dxf>
    <dxf>
      <font>
        <color auto="1"/>
      </font>
      <fill>
        <patternFill>
          <bgColor rgb="FFC00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auto="1"/>
      </font>
      <fill>
        <patternFill>
          <bgColor rgb="FF92D050"/>
        </patternFill>
      </fill>
    </dxf>
    <dxf>
      <font>
        <color auto="1"/>
      </font>
      <fill>
        <patternFill>
          <bgColor rgb="FFFFFF00"/>
        </patternFill>
      </fill>
    </dxf>
    <dxf>
      <font>
        <color theme="1"/>
      </font>
      <fill>
        <patternFill>
          <bgColor rgb="FFC00000"/>
        </patternFill>
      </fill>
    </dxf>
    <dxf>
      <font>
        <color auto="1"/>
      </font>
      <fill>
        <patternFill>
          <bgColor rgb="FF92D050"/>
        </patternFill>
      </fill>
    </dxf>
    <dxf>
      <font>
        <color auto="1"/>
      </font>
      <fill>
        <patternFill>
          <bgColor rgb="FFFFFF00"/>
        </patternFill>
      </fill>
    </dxf>
    <dxf>
      <font>
        <color auto="1"/>
      </font>
      <fill>
        <patternFill>
          <bgColor rgb="FFC00000"/>
        </patternFill>
      </fill>
    </dxf>
    <dxf>
      <font>
        <color theme="1"/>
      </font>
      <fill>
        <patternFill>
          <bgColor rgb="FFFFC000"/>
        </patternFill>
      </fill>
    </dxf>
    <dxf>
      <font>
        <color theme="1"/>
      </font>
      <fill>
        <patternFill>
          <bgColor rgb="FFFFC000"/>
        </patternFill>
      </fill>
    </dxf>
  </dxfs>
  <tableStyles count="0" defaultTableStyle="TableStyleMedium2" defaultPivotStyle="PivotStyleLight16"/>
  <colors>
    <mruColors>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tif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tiff"/><Relationship Id="rId2" Type="http://schemas.openxmlformats.org/officeDocument/2006/relationships/image" Target="../media/image3.tiff"/><Relationship Id="rId1" Type="http://schemas.openxmlformats.org/officeDocument/2006/relationships/image" Target="../media/image2.tiff"/><Relationship Id="rId4" Type="http://schemas.openxmlformats.org/officeDocument/2006/relationships/image" Target="../media/image5.tiff"/></Relationships>
</file>

<file path=xl/drawings/drawing1.xml><?xml version="1.0" encoding="utf-8"?>
<xdr:wsDr xmlns:xdr="http://schemas.openxmlformats.org/drawingml/2006/spreadsheetDrawing" xmlns:a="http://schemas.openxmlformats.org/drawingml/2006/main">
  <xdr:twoCellAnchor editAs="oneCell">
    <xdr:from>
      <xdr:col>0</xdr:col>
      <xdr:colOff>897460</xdr:colOff>
      <xdr:row>0</xdr:row>
      <xdr:rowOff>0</xdr:rowOff>
    </xdr:from>
    <xdr:to>
      <xdr:col>1</xdr:col>
      <xdr:colOff>438721</xdr:colOff>
      <xdr:row>2</xdr:row>
      <xdr:rowOff>226484</xdr:rowOff>
    </xdr:to>
    <xdr:pic>
      <xdr:nvPicPr>
        <xdr:cNvPr id="4" name="Imagen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7460" y="0"/>
          <a:ext cx="811261" cy="757575"/>
        </a:xfrm>
        <a:prstGeom prst="rect">
          <a:avLst/>
        </a:prstGeom>
        <a:noFill/>
        <a:ln>
          <a:noFill/>
        </a:ln>
      </xdr:spPr>
    </xdr:pic>
    <xdr:clientData/>
  </xdr:twoCellAnchor>
  <xdr:twoCellAnchor editAs="oneCell">
    <xdr:from>
      <xdr:col>5</xdr:col>
      <xdr:colOff>103909</xdr:colOff>
      <xdr:row>149</xdr:row>
      <xdr:rowOff>103909</xdr:rowOff>
    </xdr:from>
    <xdr:to>
      <xdr:col>29</xdr:col>
      <xdr:colOff>602313</xdr:colOff>
      <xdr:row>165</xdr:row>
      <xdr:rowOff>25458</xdr:rowOff>
    </xdr:to>
    <xdr:pic>
      <xdr:nvPicPr>
        <xdr:cNvPr id="5" name="Imagen 1">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a:stretch>
          <a:fillRect/>
        </a:stretch>
      </xdr:blipFill>
      <xdr:spPr>
        <a:xfrm>
          <a:off x="7435273" y="33464500"/>
          <a:ext cx="2962275" cy="28771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85724</xdr:colOff>
      <xdr:row>0</xdr:row>
      <xdr:rowOff>15875</xdr:rowOff>
    </xdr:from>
    <xdr:to>
      <xdr:col>8</xdr:col>
      <xdr:colOff>722312</xdr:colOff>
      <xdr:row>11</xdr:row>
      <xdr:rowOff>0</xdr:rowOff>
    </xdr:to>
    <xdr:pic>
      <xdr:nvPicPr>
        <xdr:cNvPr id="2" name="Imagen 1">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a:stretch>
          <a:fillRect/>
        </a:stretch>
      </xdr:blipFill>
      <xdr:spPr>
        <a:xfrm>
          <a:off x="8443912" y="15875"/>
          <a:ext cx="2803525" cy="2738438"/>
        </a:xfrm>
        <a:prstGeom prst="rect">
          <a:avLst/>
        </a:prstGeom>
      </xdr:spPr>
    </xdr:pic>
    <xdr:clientData/>
  </xdr:twoCellAnchor>
  <xdr:twoCellAnchor editAs="oneCell">
    <xdr:from>
      <xdr:col>9</xdr:col>
      <xdr:colOff>104775</xdr:colOff>
      <xdr:row>0</xdr:row>
      <xdr:rowOff>85725</xdr:rowOff>
    </xdr:from>
    <xdr:to>
      <xdr:col>11</xdr:col>
      <xdr:colOff>104775</xdr:colOff>
      <xdr:row>5</xdr:row>
      <xdr:rowOff>139700</xdr:rowOff>
    </xdr:to>
    <xdr:pic>
      <xdr:nvPicPr>
        <xdr:cNvPr id="3" name="Imagen 2">
          <a:extLst>
            <a:ext uri="{FF2B5EF4-FFF2-40B4-BE49-F238E27FC236}">
              <a16:creationId xmlns:a16="http://schemas.microsoft.com/office/drawing/2014/main" id="{00000000-0008-0000-0800-000003000000}"/>
            </a:ext>
          </a:extLst>
        </xdr:cNvPr>
        <xdr:cNvPicPr/>
      </xdr:nvPicPr>
      <xdr:blipFill>
        <a:blip xmlns:r="http://schemas.openxmlformats.org/officeDocument/2006/relationships" r:embed="rId2"/>
        <a:stretch>
          <a:fillRect/>
        </a:stretch>
      </xdr:blipFill>
      <xdr:spPr>
        <a:xfrm>
          <a:off x="11506200" y="85725"/>
          <a:ext cx="1524000" cy="1663700"/>
        </a:xfrm>
        <a:prstGeom prst="rect">
          <a:avLst/>
        </a:prstGeom>
      </xdr:spPr>
    </xdr:pic>
    <xdr:clientData/>
  </xdr:twoCellAnchor>
  <xdr:twoCellAnchor editAs="oneCell">
    <xdr:from>
      <xdr:col>5</xdr:col>
      <xdr:colOff>200025</xdr:colOff>
      <xdr:row>11</xdr:row>
      <xdr:rowOff>76200</xdr:rowOff>
    </xdr:from>
    <xdr:to>
      <xdr:col>12</xdr:col>
      <xdr:colOff>257175</xdr:colOff>
      <xdr:row>23</xdr:row>
      <xdr:rowOff>97790</xdr:rowOff>
    </xdr:to>
    <xdr:pic>
      <xdr:nvPicPr>
        <xdr:cNvPr id="4" name="Imagen 3">
          <a:extLst>
            <a:ext uri="{FF2B5EF4-FFF2-40B4-BE49-F238E27FC236}">
              <a16:creationId xmlns:a16="http://schemas.microsoft.com/office/drawing/2014/main" id="{00000000-0008-0000-0800-000004000000}"/>
            </a:ext>
          </a:extLst>
        </xdr:cNvPr>
        <xdr:cNvPicPr/>
      </xdr:nvPicPr>
      <xdr:blipFill>
        <a:blip xmlns:r="http://schemas.openxmlformats.org/officeDocument/2006/relationships" r:embed="rId3"/>
        <a:stretch>
          <a:fillRect/>
        </a:stretch>
      </xdr:blipFill>
      <xdr:spPr>
        <a:xfrm>
          <a:off x="8553450" y="2914650"/>
          <a:ext cx="5391150" cy="2307590"/>
        </a:xfrm>
        <a:prstGeom prst="rect">
          <a:avLst/>
        </a:prstGeom>
      </xdr:spPr>
    </xdr:pic>
    <xdr:clientData/>
  </xdr:twoCellAnchor>
  <xdr:twoCellAnchor editAs="oneCell">
    <xdr:from>
      <xdr:col>0</xdr:col>
      <xdr:colOff>1342217</xdr:colOff>
      <xdr:row>10</xdr:row>
      <xdr:rowOff>190499</xdr:rowOff>
    </xdr:from>
    <xdr:to>
      <xdr:col>2</xdr:col>
      <xdr:colOff>103287</xdr:colOff>
      <xdr:row>18</xdr:row>
      <xdr:rowOff>142874</xdr:rowOff>
    </xdr:to>
    <xdr:pic>
      <xdr:nvPicPr>
        <xdr:cNvPr id="5" name="Imagen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4"/>
        <a:stretch>
          <a:fillRect/>
        </a:stretch>
      </xdr:blipFill>
      <xdr:spPr>
        <a:xfrm>
          <a:off x="1342217" y="2752724"/>
          <a:ext cx="2552020" cy="14763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J193"/>
  <sheetViews>
    <sheetView tabSelected="1" topLeftCell="A6" zoomScale="40" zoomScaleNormal="40" zoomScalePageLayoutView="120" workbookViewId="0">
      <pane ySplit="2" topLeftCell="A8" activePane="bottomLeft" state="frozen"/>
      <selection activeCell="A6" sqref="A6"/>
      <selection pane="bottomLeft" activeCell="AN9" sqref="AN9"/>
    </sheetView>
  </sheetViews>
  <sheetFormatPr baseColWidth="10" defaultColWidth="10.85546875" defaultRowHeight="15" x14ac:dyDescent="0.25"/>
  <cols>
    <col min="1" max="1" width="16.5703125" customWidth="1"/>
    <col min="2" max="2" width="18.42578125" customWidth="1"/>
    <col min="3" max="3" width="20.42578125" customWidth="1"/>
    <col min="4" max="4" width="43.42578125" customWidth="1"/>
    <col min="5" max="5" width="12.42578125" customWidth="1"/>
    <col min="6" max="6" width="15.42578125" style="16" hidden="1" customWidth="1"/>
    <col min="7" max="7" width="14.85546875" hidden="1" customWidth="1"/>
    <col min="8" max="8" width="13.85546875" style="16" hidden="1" customWidth="1"/>
    <col min="9" max="9" width="3.5703125" hidden="1" customWidth="1"/>
    <col min="10" max="10" width="9.42578125" hidden="1" customWidth="1"/>
    <col min="11" max="12" width="3.5703125" hidden="1" customWidth="1"/>
    <col min="13" max="13" width="5.140625" hidden="1" customWidth="1"/>
    <col min="14" max="15" width="3.5703125" hidden="1" customWidth="1"/>
    <col min="16" max="16" width="35.5703125" hidden="1" customWidth="1"/>
    <col min="17" max="17" width="40" hidden="1" customWidth="1"/>
    <col min="18" max="18" width="8.5703125" style="16" hidden="1" customWidth="1"/>
    <col min="19" max="19" width="17.140625" style="64" hidden="1" customWidth="1"/>
    <col min="20" max="20" width="34" bestFit="1" customWidth="1"/>
    <col min="21" max="21" width="14.85546875" style="64" hidden="1" customWidth="1"/>
    <col min="22" max="22" width="17.42578125" style="64" hidden="1" customWidth="1"/>
    <col min="23" max="23" width="13.5703125" style="12" hidden="1" customWidth="1"/>
    <col min="24" max="24" width="27.85546875" style="12" hidden="1" customWidth="1"/>
    <col min="25" max="25" width="19.42578125" style="12" hidden="1" customWidth="1"/>
    <col min="26" max="26" width="15.42578125" style="12" hidden="1" customWidth="1"/>
    <col min="27" max="27" width="13.42578125" hidden="1" customWidth="1"/>
    <col min="28" max="28" width="15.42578125" hidden="1" customWidth="1"/>
    <col min="29" max="29" width="12.140625" style="12" hidden="1" customWidth="1"/>
    <col min="30" max="30" width="18.85546875" style="45" customWidth="1"/>
    <col min="31" max="31" width="10.42578125" style="99" bestFit="1" customWidth="1"/>
    <col min="32" max="32" width="13.42578125" style="99" bestFit="1" customWidth="1"/>
    <col min="33" max="33" width="45.85546875" bestFit="1" customWidth="1"/>
    <col min="34" max="34" width="12.42578125" style="12" customWidth="1"/>
    <col min="35" max="35" width="35.140625" customWidth="1"/>
    <col min="36" max="36" width="12.42578125" style="12" customWidth="1"/>
    <col min="37" max="37" width="44.85546875" customWidth="1"/>
    <col min="38" max="38" width="12.42578125" style="12" customWidth="1"/>
    <col min="39" max="39" width="69.28515625" customWidth="1"/>
    <col min="40" max="40" width="20" customWidth="1"/>
  </cols>
  <sheetData>
    <row r="1" spans="1:270" s="4" customFormat="1" ht="21" customHeight="1" x14ac:dyDescent="0.2">
      <c r="A1" s="221" t="s">
        <v>0</v>
      </c>
      <c r="B1" s="222"/>
      <c r="C1" s="264" t="s">
        <v>1</v>
      </c>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265"/>
      <c r="AK1" s="266"/>
      <c r="AL1" s="273" t="s">
        <v>2</v>
      </c>
      <c r="AM1" s="274"/>
    </row>
    <row r="2" spans="1:270" s="4" customFormat="1" ht="21.75" customHeight="1" x14ac:dyDescent="0.2">
      <c r="A2" s="223"/>
      <c r="B2" s="224"/>
      <c r="C2" s="267"/>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9"/>
      <c r="AL2" s="275" t="s">
        <v>3</v>
      </c>
      <c r="AM2" s="276"/>
    </row>
    <row r="3" spans="1:270" s="4" customFormat="1" ht="21.75" customHeight="1" x14ac:dyDescent="0.2">
      <c r="A3" s="223"/>
      <c r="B3" s="224"/>
      <c r="C3" s="267"/>
      <c r="D3" s="268"/>
      <c r="E3" s="268"/>
      <c r="F3" s="268"/>
      <c r="G3" s="268"/>
      <c r="H3" s="268"/>
      <c r="I3" s="268"/>
      <c r="J3" s="268"/>
      <c r="K3" s="268"/>
      <c r="L3" s="268"/>
      <c r="M3" s="268"/>
      <c r="N3" s="268"/>
      <c r="O3" s="268"/>
      <c r="P3" s="268"/>
      <c r="Q3" s="268"/>
      <c r="R3" s="268"/>
      <c r="S3" s="268"/>
      <c r="T3" s="268"/>
      <c r="U3" s="268"/>
      <c r="V3" s="268"/>
      <c r="W3" s="268"/>
      <c r="X3" s="268"/>
      <c r="Y3" s="268"/>
      <c r="Z3" s="268"/>
      <c r="AA3" s="268"/>
      <c r="AB3" s="268"/>
      <c r="AC3" s="268"/>
      <c r="AD3" s="268"/>
      <c r="AE3" s="268"/>
      <c r="AF3" s="268"/>
      <c r="AG3" s="268"/>
      <c r="AH3" s="268"/>
      <c r="AI3" s="268"/>
      <c r="AJ3" s="268"/>
      <c r="AK3" s="269"/>
      <c r="AL3" s="275" t="s">
        <v>4</v>
      </c>
      <c r="AM3" s="276"/>
    </row>
    <row r="4" spans="1:270" s="4" customFormat="1" ht="21.75" customHeight="1" x14ac:dyDescent="0.2">
      <c r="A4" s="225"/>
      <c r="B4" s="226"/>
      <c r="C4" s="270"/>
      <c r="D4" s="271"/>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271"/>
      <c r="AE4" s="271"/>
      <c r="AF4" s="271"/>
      <c r="AG4" s="271"/>
      <c r="AH4" s="271"/>
      <c r="AI4" s="271"/>
      <c r="AJ4" s="271"/>
      <c r="AK4" s="272"/>
      <c r="AL4" s="277" t="s">
        <v>5</v>
      </c>
      <c r="AM4" s="278"/>
    </row>
    <row r="5" spans="1:270" s="1" customFormat="1" ht="13.5" thickBot="1" x14ac:dyDescent="0.25">
      <c r="A5" s="5"/>
      <c r="B5" s="5"/>
      <c r="F5" s="6"/>
      <c r="H5" s="6"/>
      <c r="P5" s="5"/>
      <c r="Q5" s="5"/>
      <c r="R5" s="6"/>
      <c r="S5" s="14"/>
      <c r="U5" s="14"/>
      <c r="V5" s="14"/>
      <c r="W5" s="11"/>
      <c r="X5" s="11"/>
      <c r="Y5" s="11"/>
      <c r="Z5" s="11"/>
      <c r="AC5" s="14"/>
      <c r="AE5" s="98"/>
      <c r="AF5" s="98"/>
      <c r="AH5" s="11"/>
      <c r="AJ5" s="11"/>
      <c r="AL5" s="11"/>
    </row>
    <row r="6" spans="1:270" s="10" customFormat="1" ht="23.45" customHeight="1" thickBot="1" x14ac:dyDescent="0.3">
      <c r="A6" s="236" t="s">
        <v>6</v>
      </c>
      <c r="B6" s="237"/>
      <c r="C6" s="237"/>
      <c r="D6" s="237"/>
      <c r="E6" s="237"/>
      <c r="F6" s="234" t="s">
        <v>7</v>
      </c>
      <c r="G6" s="235"/>
      <c r="H6" s="235"/>
      <c r="I6" s="229" t="s">
        <v>8</v>
      </c>
      <c r="J6" s="230"/>
      <c r="K6" s="230"/>
      <c r="L6" s="230"/>
      <c r="M6" s="229" t="s">
        <v>9</v>
      </c>
      <c r="N6" s="230"/>
      <c r="O6" s="231"/>
      <c r="P6" s="238" t="s">
        <v>10</v>
      </c>
      <c r="Q6" s="238" t="s">
        <v>11</v>
      </c>
      <c r="R6" s="281" t="s">
        <v>12</v>
      </c>
      <c r="S6" s="238" t="s">
        <v>13</v>
      </c>
      <c r="T6" s="238" t="s">
        <v>14</v>
      </c>
      <c r="U6" s="227" t="s">
        <v>15</v>
      </c>
      <c r="V6" s="227" t="s">
        <v>16</v>
      </c>
      <c r="W6" s="227" t="s">
        <v>17</v>
      </c>
      <c r="X6" s="227" t="s">
        <v>18</v>
      </c>
      <c r="Y6" s="283" t="s">
        <v>19</v>
      </c>
      <c r="Z6" s="283" t="s">
        <v>20</v>
      </c>
      <c r="AA6" s="234" t="s">
        <v>21</v>
      </c>
      <c r="AB6" s="235"/>
      <c r="AC6" s="235"/>
      <c r="AD6" s="238" t="s">
        <v>22</v>
      </c>
      <c r="AE6" s="232" t="s">
        <v>23</v>
      </c>
      <c r="AF6" s="232" t="s">
        <v>24</v>
      </c>
      <c r="AG6" s="227" t="s">
        <v>25</v>
      </c>
      <c r="AH6" s="279" t="s">
        <v>26</v>
      </c>
      <c r="AI6" s="280"/>
      <c r="AJ6" s="279" t="s">
        <v>27</v>
      </c>
      <c r="AK6" s="280"/>
      <c r="AL6" s="279" t="s">
        <v>28</v>
      </c>
      <c r="AM6" s="280"/>
    </row>
    <row r="7" spans="1:270" s="9" customFormat="1" ht="31.7" customHeight="1" thickBot="1" x14ac:dyDescent="0.2">
      <c r="A7" s="127" t="s">
        <v>29</v>
      </c>
      <c r="B7" s="128" t="s">
        <v>30</v>
      </c>
      <c r="C7" s="129" t="s">
        <v>31</v>
      </c>
      <c r="D7" s="129" t="s">
        <v>32</v>
      </c>
      <c r="E7" s="130" t="s">
        <v>33</v>
      </c>
      <c r="F7" s="105" t="s">
        <v>34</v>
      </c>
      <c r="G7" s="106" t="s">
        <v>35</v>
      </c>
      <c r="H7" s="107" t="s">
        <v>36</v>
      </c>
      <c r="I7" s="108" t="s">
        <v>37</v>
      </c>
      <c r="J7" s="109" t="s">
        <v>38</v>
      </c>
      <c r="K7" s="109" t="s">
        <v>39</v>
      </c>
      <c r="L7" s="110" t="s">
        <v>40</v>
      </c>
      <c r="M7" s="108" t="s">
        <v>41</v>
      </c>
      <c r="N7" s="109" t="s">
        <v>42</v>
      </c>
      <c r="O7" s="111" t="s">
        <v>43</v>
      </c>
      <c r="P7" s="239"/>
      <c r="Q7" s="239"/>
      <c r="R7" s="282"/>
      <c r="S7" s="239"/>
      <c r="T7" s="239"/>
      <c r="U7" s="228"/>
      <c r="V7" s="228"/>
      <c r="W7" s="228"/>
      <c r="X7" s="228"/>
      <c r="Y7" s="284"/>
      <c r="Z7" s="284"/>
      <c r="AA7" s="131" t="s">
        <v>34</v>
      </c>
      <c r="AB7" s="128" t="s">
        <v>35</v>
      </c>
      <c r="AC7" s="132" t="s">
        <v>44</v>
      </c>
      <c r="AD7" s="239"/>
      <c r="AE7" s="233"/>
      <c r="AF7" s="233"/>
      <c r="AG7" s="228"/>
      <c r="AH7" s="141" t="s">
        <v>45</v>
      </c>
      <c r="AI7" s="141" t="s">
        <v>46</v>
      </c>
      <c r="AJ7" s="141" t="s">
        <v>45</v>
      </c>
      <c r="AK7" s="141" t="s">
        <v>46</v>
      </c>
      <c r="AL7" s="141" t="s">
        <v>45</v>
      </c>
      <c r="AM7" s="141" t="s">
        <v>46</v>
      </c>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c r="GL7" s="8"/>
      <c r="GM7" s="8"/>
      <c r="GN7" s="8"/>
      <c r="GO7" s="8"/>
      <c r="GP7" s="8"/>
      <c r="GQ7" s="8"/>
      <c r="GR7" s="8"/>
      <c r="GS7" s="8"/>
      <c r="GT7" s="8"/>
      <c r="GU7" s="8"/>
      <c r="GV7" s="8"/>
      <c r="GW7" s="8"/>
      <c r="GX7" s="8"/>
      <c r="GY7" s="8"/>
      <c r="GZ7" s="8"/>
      <c r="HA7" s="8"/>
      <c r="HB7" s="8"/>
      <c r="HC7" s="8"/>
      <c r="HD7" s="8"/>
      <c r="HE7" s="8"/>
      <c r="HF7" s="8"/>
      <c r="HG7" s="8"/>
      <c r="HH7" s="8"/>
      <c r="HI7" s="8"/>
      <c r="HJ7" s="8"/>
      <c r="HK7" s="8"/>
      <c r="HL7" s="8"/>
      <c r="HM7" s="8"/>
      <c r="HN7" s="8"/>
      <c r="HO7" s="8"/>
      <c r="HP7" s="8"/>
      <c r="HQ7" s="8"/>
      <c r="HR7" s="8"/>
      <c r="HS7" s="8"/>
      <c r="HT7" s="8"/>
      <c r="HU7" s="8"/>
      <c r="HV7" s="8"/>
      <c r="HW7" s="8"/>
      <c r="HX7" s="8"/>
      <c r="HY7" s="8"/>
      <c r="HZ7" s="8"/>
      <c r="IA7" s="8"/>
      <c r="IB7" s="8"/>
      <c r="IC7" s="8"/>
      <c r="ID7" s="8"/>
      <c r="IE7" s="8"/>
      <c r="IF7" s="8"/>
      <c r="IG7" s="8"/>
      <c r="IH7" s="8"/>
      <c r="II7" s="8"/>
      <c r="IJ7" s="8"/>
      <c r="IK7" s="8"/>
      <c r="IL7" s="8"/>
      <c r="IM7" s="8"/>
      <c r="IN7" s="8"/>
      <c r="IO7" s="8"/>
      <c r="IP7" s="8"/>
      <c r="IQ7" s="8"/>
      <c r="IR7" s="8"/>
      <c r="IS7" s="8"/>
      <c r="IT7" s="8"/>
      <c r="IU7" s="8"/>
      <c r="IV7" s="8"/>
      <c r="IW7" s="8"/>
      <c r="IX7" s="8"/>
      <c r="IY7" s="8"/>
      <c r="IZ7" s="8"/>
      <c r="JA7" s="8"/>
      <c r="JB7" s="8"/>
      <c r="JC7" s="8"/>
      <c r="JD7" s="8"/>
      <c r="JE7" s="8"/>
      <c r="JF7" s="8"/>
      <c r="JG7" s="8"/>
      <c r="JH7" s="8"/>
      <c r="JI7" s="8"/>
      <c r="JJ7" s="8"/>
    </row>
    <row r="8" spans="1:270" s="9" customFormat="1" ht="7.7" customHeight="1" thickBot="1" x14ac:dyDescent="0.2">
      <c r="A8" s="127"/>
      <c r="B8" s="128"/>
      <c r="C8" s="191"/>
      <c r="D8" s="192"/>
      <c r="E8" s="193"/>
      <c r="F8" s="194"/>
      <c r="G8" s="195"/>
      <c r="H8" s="196"/>
      <c r="I8" s="197"/>
      <c r="J8" s="197"/>
      <c r="K8" s="197"/>
      <c r="L8" s="197"/>
      <c r="M8" s="197"/>
      <c r="N8" s="197"/>
      <c r="O8" s="197"/>
      <c r="P8" s="198"/>
      <c r="Q8" s="198"/>
      <c r="R8" s="199"/>
      <c r="S8" s="198"/>
      <c r="T8" s="198"/>
      <c r="U8" s="200"/>
      <c r="V8" s="200"/>
      <c r="W8" s="200"/>
      <c r="X8" s="200"/>
      <c r="Y8" s="201"/>
      <c r="Z8" s="201"/>
      <c r="AA8" s="202"/>
      <c r="AB8" s="128"/>
      <c r="AC8" s="191"/>
      <c r="AD8" s="198"/>
      <c r="AE8" s="203"/>
      <c r="AF8" s="203"/>
      <c r="AG8" s="200"/>
      <c r="AH8" s="204"/>
      <c r="AI8" s="204"/>
      <c r="AJ8" s="204"/>
      <c r="AK8" s="204"/>
      <c r="AL8" s="204"/>
      <c r="AM8" s="205"/>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c r="IP8" s="8"/>
      <c r="IQ8" s="8"/>
      <c r="IR8" s="8"/>
      <c r="IS8" s="8"/>
      <c r="IT8" s="8"/>
      <c r="IU8" s="8"/>
      <c r="IV8" s="8"/>
      <c r="IW8" s="8"/>
      <c r="IX8" s="8"/>
      <c r="IY8" s="8"/>
      <c r="IZ8" s="8"/>
      <c r="JA8" s="8"/>
      <c r="JB8" s="8"/>
      <c r="JC8" s="8"/>
      <c r="JD8" s="8"/>
      <c r="JE8" s="8"/>
      <c r="JF8" s="8"/>
      <c r="JG8" s="8"/>
      <c r="JH8" s="8"/>
      <c r="JI8" s="8"/>
      <c r="JJ8" s="8"/>
    </row>
    <row r="9" spans="1:270" ht="129.75" customHeight="1" x14ac:dyDescent="0.25">
      <c r="A9" s="357"/>
      <c r="B9" s="358" t="s">
        <v>47</v>
      </c>
      <c r="C9" s="359" t="s">
        <v>48</v>
      </c>
      <c r="D9" s="360" t="s">
        <v>49</v>
      </c>
      <c r="E9" s="361" t="s">
        <v>50</v>
      </c>
      <c r="F9" s="361" t="s">
        <v>51</v>
      </c>
      <c r="G9" s="361" t="s">
        <v>52</v>
      </c>
      <c r="H9" s="362" t="str">
        <f>+IFERROR(VLOOKUP(F9&amp;G9,$D$150:$E$174,2,FALSE),"")</f>
        <v>ALTO</v>
      </c>
      <c r="I9" s="363"/>
      <c r="J9" s="363"/>
      <c r="K9" s="363" t="s">
        <v>53</v>
      </c>
      <c r="L9" s="363"/>
      <c r="M9" s="363" t="s">
        <v>54</v>
      </c>
      <c r="N9" s="363" t="s">
        <v>54</v>
      </c>
      <c r="O9" s="364" t="s">
        <v>54</v>
      </c>
      <c r="P9" s="365" t="s">
        <v>55</v>
      </c>
      <c r="Q9" s="366" t="s">
        <v>56</v>
      </c>
      <c r="R9" s="367" t="s">
        <v>57</v>
      </c>
      <c r="S9" s="367" t="s">
        <v>58</v>
      </c>
      <c r="T9" s="142" t="s">
        <v>59</v>
      </c>
      <c r="U9" s="368" t="s">
        <v>60</v>
      </c>
      <c r="V9" s="368" t="s">
        <v>60</v>
      </c>
      <c r="W9" s="368" t="str">
        <f>+IF(OR(U9="",V9=""),"",IF(AND(U9="FUERTE",V9="FUERTE"),"FUERTE 
100",IF(OR(U9="DÉBIL",V9="DÉBIL"),"DÉBIL
0","MODERADO
50")))</f>
        <v>FUERTE 
100</v>
      </c>
      <c r="X9" s="361" t="s">
        <v>60</v>
      </c>
      <c r="Y9" s="361" t="s">
        <v>61</v>
      </c>
      <c r="Z9" s="361" t="s">
        <v>62</v>
      </c>
      <c r="AA9" s="361" t="s">
        <v>63</v>
      </c>
      <c r="AB9" s="361" t="s">
        <v>64</v>
      </c>
      <c r="AC9" s="369" t="str">
        <f>+IFERROR(VLOOKUP(AA9&amp;AB9,$D$150:$E$174,2,FALSE),"")</f>
        <v>BAJO</v>
      </c>
      <c r="AD9" s="370" t="s">
        <v>65</v>
      </c>
      <c r="AE9" s="370" t="s">
        <v>66</v>
      </c>
      <c r="AF9" s="371" t="s">
        <v>67</v>
      </c>
      <c r="AG9" s="372" t="s">
        <v>68</v>
      </c>
      <c r="AH9" s="361" t="s">
        <v>60</v>
      </c>
      <c r="AI9" s="373" t="s">
        <v>526</v>
      </c>
      <c r="AJ9" s="361" t="s">
        <v>60</v>
      </c>
      <c r="AK9" s="373" t="s">
        <v>545</v>
      </c>
      <c r="AL9" s="361" t="s">
        <v>60</v>
      </c>
      <c r="AM9" s="374" t="s">
        <v>550</v>
      </c>
    </row>
    <row r="10" spans="1:270" ht="117" customHeight="1" x14ac:dyDescent="0.25">
      <c r="A10" s="285"/>
      <c r="B10" s="240"/>
      <c r="C10" s="247"/>
      <c r="D10" s="249"/>
      <c r="E10" s="219"/>
      <c r="F10" s="219"/>
      <c r="G10" s="219"/>
      <c r="H10" s="251"/>
      <c r="I10" s="214"/>
      <c r="J10" s="214"/>
      <c r="K10" s="214"/>
      <c r="L10" s="214"/>
      <c r="M10" s="214"/>
      <c r="N10" s="214"/>
      <c r="O10" s="216"/>
      <c r="P10" s="375" t="s">
        <v>69</v>
      </c>
      <c r="Q10" s="218"/>
      <c r="R10" s="211" t="s">
        <v>57</v>
      </c>
      <c r="S10" s="211" t="s">
        <v>58</v>
      </c>
      <c r="T10" s="376" t="s">
        <v>70</v>
      </c>
      <c r="U10" s="211" t="s">
        <v>60</v>
      </c>
      <c r="V10" s="211" t="s">
        <v>60</v>
      </c>
      <c r="W10" s="211" t="str">
        <f>+IF(OR(U10="",V10=""),"",IF(AND(U10="FUERTE",V10="FUERTE"),"FUERTE 
100",IF(OR(U10="DÉBIL",V10="DÉBIL"),"DÉBIL
0","MODERADO
50")))</f>
        <v>FUERTE 
100</v>
      </c>
      <c r="X10" s="219"/>
      <c r="Y10" s="219"/>
      <c r="Z10" s="219"/>
      <c r="AA10" s="219"/>
      <c r="AB10" s="219"/>
      <c r="AC10" s="289"/>
      <c r="AD10" s="375" t="s">
        <v>71</v>
      </c>
      <c r="AE10" s="375" t="s">
        <v>72</v>
      </c>
      <c r="AF10" s="375" t="s">
        <v>73</v>
      </c>
      <c r="AG10" s="290"/>
      <c r="AH10" s="219"/>
      <c r="AI10" s="377" t="s">
        <v>74</v>
      </c>
      <c r="AJ10" s="219"/>
      <c r="AK10" s="377" t="s">
        <v>534</v>
      </c>
      <c r="AL10" s="219"/>
      <c r="AM10" s="378" t="s">
        <v>551</v>
      </c>
    </row>
    <row r="11" spans="1:270" ht="94.5" customHeight="1" x14ac:dyDescent="0.25">
      <c r="A11" s="285"/>
      <c r="B11" s="240"/>
      <c r="C11" s="247"/>
      <c r="D11" s="249"/>
      <c r="E11" s="219"/>
      <c r="F11" s="219"/>
      <c r="G11" s="219"/>
      <c r="H11" s="251"/>
      <c r="I11" s="214"/>
      <c r="J11" s="214"/>
      <c r="K11" s="214"/>
      <c r="L11" s="214"/>
      <c r="M11" s="214"/>
      <c r="N11" s="214"/>
      <c r="O11" s="216"/>
      <c r="P11" s="124" t="s">
        <v>75</v>
      </c>
      <c r="Q11" s="218"/>
      <c r="R11" s="211" t="s">
        <v>57</v>
      </c>
      <c r="S11" s="211" t="s">
        <v>76</v>
      </c>
      <c r="T11" s="379" t="s">
        <v>77</v>
      </c>
      <c r="U11" s="211" t="s">
        <v>60</v>
      </c>
      <c r="V11" s="211" t="s">
        <v>60</v>
      </c>
      <c r="W11" s="211" t="str">
        <f t="shared" ref="W11:W23" si="0">+IF(OR(U11="",V11=""),"",IF(AND(U11="FUERTE",V11="FUERTE"),"FUERTE 
100",IF(OR(U11="DÉBIL",V11="DÉBIL"),"DÉBIL
0","MODERADO
50")))</f>
        <v>FUERTE 
100</v>
      </c>
      <c r="X11" s="219"/>
      <c r="Y11" s="219"/>
      <c r="Z11" s="219"/>
      <c r="AA11" s="219"/>
      <c r="AB11" s="219"/>
      <c r="AC11" s="289"/>
      <c r="AD11" s="375" t="s">
        <v>527</v>
      </c>
      <c r="AE11" s="375" t="s">
        <v>66</v>
      </c>
      <c r="AF11" s="375" t="s">
        <v>78</v>
      </c>
      <c r="AG11" s="290"/>
      <c r="AH11" s="219"/>
      <c r="AI11" s="377" t="s">
        <v>79</v>
      </c>
      <c r="AJ11" s="219"/>
      <c r="AK11" s="380" t="s">
        <v>535</v>
      </c>
      <c r="AL11" s="219"/>
      <c r="AM11" s="378" t="s">
        <v>546</v>
      </c>
    </row>
    <row r="12" spans="1:270" ht="77.45" customHeight="1" x14ac:dyDescent="0.25">
      <c r="A12" s="285"/>
      <c r="B12" s="240"/>
      <c r="C12" s="248"/>
      <c r="D12" s="250"/>
      <c r="E12" s="220"/>
      <c r="F12" s="220"/>
      <c r="G12" s="220"/>
      <c r="H12" s="243"/>
      <c r="I12" s="215"/>
      <c r="J12" s="215"/>
      <c r="K12" s="215"/>
      <c r="L12" s="215"/>
      <c r="M12" s="215"/>
      <c r="N12" s="215"/>
      <c r="O12" s="217"/>
      <c r="P12" s="375" t="s">
        <v>80</v>
      </c>
      <c r="Q12" s="381"/>
      <c r="R12" s="211" t="s">
        <v>57</v>
      </c>
      <c r="S12" s="211" t="s">
        <v>76</v>
      </c>
      <c r="T12" s="382" t="s">
        <v>81</v>
      </c>
      <c r="U12" s="211" t="s">
        <v>60</v>
      </c>
      <c r="V12" s="211" t="s">
        <v>60</v>
      </c>
      <c r="W12" s="211" t="str">
        <f t="shared" si="0"/>
        <v>FUERTE 
100</v>
      </c>
      <c r="X12" s="220"/>
      <c r="Y12" s="220"/>
      <c r="Z12" s="220"/>
      <c r="AA12" s="220"/>
      <c r="AB12" s="220"/>
      <c r="AC12" s="383"/>
      <c r="AD12" s="375" t="s">
        <v>82</v>
      </c>
      <c r="AE12" s="375" t="s">
        <v>66</v>
      </c>
      <c r="AF12" s="375" t="s">
        <v>83</v>
      </c>
      <c r="AG12" s="384"/>
      <c r="AH12" s="220"/>
      <c r="AI12" s="377" t="s">
        <v>84</v>
      </c>
      <c r="AJ12" s="220"/>
      <c r="AK12" s="380" t="s">
        <v>536</v>
      </c>
      <c r="AL12" s="220"/>
      <c r="AM12" s="378" t="s">
        <v>547</v>
      </c>
    </row>
    <row r="13" spans="1:270" ht="74.25" customHeight="1" x14ac:dyDescent="0.25">
      <c r="A13" s="285"/>
      <c r="B13" s="240"/>
      <c r="C13" s="385" t="s">
        <v>85</v>
      </c>
      <c r="D13" s="385" t="s">
        <v>86</v>
      </c>
      <c r="E13" s="211" t="s">
        <v>50</v>
      </c>
      <c r="F13" s="211" t="s">
        <v>51</v>
      </c>
      <c r="G13" s="211" t="s">
        <v>52</v>
      </c>
      <c r="H13" s="213" t="str">
        <f t="shared" ref="H13:H18" si="1">+IFERROR(VLOOKUP(F13&amp;G13,$D$150:$E$174,2,FALSE),"")</f>
        <v>ALTO</v>
      </c>
      <c r="I13" s="386"/>
      <c r="J13" s="386"/>
      <c r="K13" s="386" t="s">
        <v>53</v>
      </c>
      <c r="L13" s="386" t="s">
        <v>53</v>
      </c>
      <c r="M13" s="386" t="s">
        <v>53</v>
      </c>
      <c r="N13" s="386" t="s">
        <v>54</v>
      </c>
      <c r="O13" s="386" t="s">
        <v>54</v>
      </c>
      <c r="P13" s="112" t="s">
        <v>528</v>
      </c>
      <c r="Q13" s="387" t="s">
        <v>87</v>
      </c>
      <c r="R13" s="211" t="s">
        <v>57</v>
      </c>
      <c r="S13" s="211" t="s">
        <v>76</v>
      </c>
      <c r="T13" s="388" t="s">
        <v>88</v>
      </c>
      <c r="U13" s="211" t="s">
        <v>52</v>
      </c>
      <c r="V13" s="211" t="s">
        <v>60</v>
      </c>
      <c r="W13" s="211" t="str">
        <f t="shared" si="0"/>
        <v>MODERADO
50</v>
      </c>
      <c r="X13" s="211" t="s">
        <v>52</v>
      </c>
      <c r="Y13" s="211" t="s">
        <v>61</v>
      </c>
      <c r="Z13" s="211" t="s">
        <v>61</v>
      </c>
      <c r="AA13" s="211" t="s">
        <v>89</v>
      </c>
      <c r="AB13" s="211" t="s">
        <v>64</v>
      </c>
      <c r="AC13" s="213" t="str">
        <f t="shared" ref="AC13:AC18" si="2">+IFERROR(VLOOKUP(AA13&amp;AB13,$D$150:$E$174,2,FALSE),"")</f>
        <v>BAJO</v>
      </c>
      <c r="AD13" s="375" t="s">
        <v>90</v>
      </c>
      <c r="AE13" s="375" t="s">
        <v>91</v>
      </c>
      <c r="AF13" s="375" t="s">
        <v>92</v>
      </c>
      <c r="AG13" s="375" t="s">
        <v>93</v>
      </c>
      <c r="AH13" s="211" t="s">
        <v>52</v>
      </c>
      <c r="AI13" s="377" t="s">
        <v>94</v>
      </c>
      <c r="AJ13" s="211" t="s">
        <v>60</v>
      </c>
      <c r="AK13" s="377" t="s">
        <v>531</v>
      </c>
      <c r="AL13" s="211" t="s">
        <v>60</v>
      </c>
      <c r="AM13" s="378" t="s">
        <v>552</v>
      </c>
    </row>
    <row r="14" spans="1:270" ht="87" customHeight="1" x14ac:dyDescent="0.25">
      <c r="A14" s="285"/>
      <c r="B14" s="240"/>
      <c r="C14" s="385" t="s">
        <v>95</v>
      </c>
      <c r="D14" s="385" t="s">
        <v>96</v>
      </c>
      <c r="E14" s="211" t="s">
        <v>50</v>
      </c>
      <c r="F14" s="211" t="s">
        <v>63</v>
      </c>
      <c r="G14" s="211" t="s">
        <v>52</v>
      </c>
      <c r="H14" s="213" t="str">
        <f t="shared" si="1"/>
        <v>MODERADO</v>
      </c>
      <c r="I14" s="386"/>
      <c r="J14" s="386"/>
      <c r="K14" s="386" t="s">
        <v>53</v>
      </c>
      <c r="L14" s="386" t="s">
        <v>53</v>
      </c>
      <c r="M14" s="386" t="s">
        <v>53</v>
      </c>
      <c r="N14" s="386" t="s">
        <v>54</v>
      </c>
      <c r="O14" s="389" t="s">
        <v>54</v>
      </c>
      <c r="P14" s="390" t="s">
        <v>97</v>
      </c>
      <c r="Q14" s="391" t="s">
        <v>98</v>
      </c>
      <c r="R14" s="211" t="s">
        <v>57</v>
      </c>
      <c r="S14" s="211" t="s">
        <v>76</v>
      </c>
      <c r="T14" s="392" t="s">
        <v>99</v>
      </c>
      <c r="U14" s="211" t="s">
        <v>52</v>
      </c>
      <c r="V14" s="211" t="s">
        <v>60</v>
      </c>
      <c r="W14" s="211" t="str">
        <f t="shared" ref="W14" si="3">+IF(OR(U14="",V14=""),"",IF(AND(U14="FUERTE",V14="FUERTE"),"FUERTE 
100",IF(OR(U14="DÉBIL",V14="DÉBIL"),"DÉBIL
0","MODERADO
50")))</f>
        <v>MODERADO
50</v>
      </c>
      <c r="X14" s="211" t="s">
        <v>52</v>
      </c>
      <c r="Y14" s="211" t="s">
        <v>61</v>
      </c>
      <c r="Z14" s="211" t="s">
        <v>61</v>
      </c>
      <c r="AA14" s="211" t="s">
        <v>89</v>
      </c>
      <c r="AB14" s="211" t="s">
        <v>64</v>
      </c>
      <c r="AC14" s="213" t="str">
        <f t="shared" si="2"/>
        <v>BAJO</v>
      </c>
      <c r="AD14" s="393" t="s">
        <v>100</v>
      </c>
      <c r="AE14" s="393" t="s">
        <v>91</v>
      </c>
      <c r="AF14" s="393" t="s">
        <v>92</v>
      </c>
      <c r="AG14" s="393" t="s">
        <v>101</v>
      </c>
      <c r="AH14" s="211" t="s">
        <v>52</v>
      </c>
      <c r="AI14" s="377" t="s">
        <v>529</v>
      </c>
      <c r="AJ14" s="211" t="s">
        <v>52</v>
      </c>
      <c r="AK14" s="355" t="s">
        <v>537</v>
      </c>
      <c r="AL14" s="211" t="s">
        <v>60</v>
      </c>
      <c r="AM14" s="378" t="s">
        <v>553</v>
      </c>
    </row>
    <row r="15" spans="1:270" s="45" customFormat="1" ht="78.75" customHeight="1" x14ac:dyDescent="0.25">
      <c r="A15" s="285"/>
      <c r="B15" s="240"/>
      <c r="C15" s="134" t="s">
        <v>102</v>
      </c>
      <c r="D15" s="135" t="s">
        <v>103</v>
      </c>
      <c r="E15" s="354" t="s">
        <v>104</v>
      </c>
      <c r="F15" s="211" t="s">
        <v>89</v>
      </c>
      <c r="G15" s="211" t="s">
        <v>120</v>
      </c>
      <c r="H15" s="213" t="str">
        <f t="shared" si="1"/>
        <v>BAJO</v>
      </c>
      <c r="I15" s="134" t="s">
        <v>106</v>
      </c>
      <c r="J15" s="135" t="s">
        <v>106</v>
      </c>
      <c r="K15" s="135" t="s">
        <v>53</v>
      </c>
      <c r="L15" s="135" t="s">
        <v>53</v>
      </c>
      <c r="M15" s="135" t="s">
        <v>53</v>
      </c>
      <c r="N15" s="136" t="s">
        <v>53</v>
      </c>
      <c r="O15" s="354" t="s">
        <v>106</v>
      </c>
      <c r="P15" s="394" t="s">
        <v>518</v>
      </c>
      <c r="Q15" s="394" t="s">
        <v>519</v>
      </c>
      <c r="R15" s="211" t="s">
        <v>107</v>
      </c>
      <c r="S15" s="211" t="s">
        <v>58</v>
      </c>
      <c r="T15" s="206" t="s">
        <v>520</v>
      </c>
      <c r="U15" s="211" t="s">
        <v>60</v>
      </c>
      <c r="V15" s="211" t="s">
        <v>60</v>
      </c>
      <c r="W15" s="394" t="s">
        <v>108</v>
      </c>
      <c r="X15" s="211" t="s">
        <v>60</v>
      </c>
      <c r="Y15" s="211" t="s">
        <v>61</v>
      </c>
      <c r="Z15" s="394" t="s">
        <v>61</v>
      </c>
      <c r="AA15" s="211" t="s">
        <v>63</v>
      </c>
      <c r="AB15" s="211" t="s">
        <v>64</v>
      </c>
      <c r="AC15" s="213" t="str">
        <f t="shared" si="2"/>
        <v>BAJO</v>
      </c>
      <c r="AD15" s="394" t="s">
        <v>521</v>
      </c>
      <c r="AE15" s="394" t="s">
        <v>109</v>
      </c>
      <c r="AF15" s="394" t="s">
        <v>522</v>
      </c>
      <c r="AG15" s="395" t="s">
        <v>523</v>
      </c>
      <c r="AH15" s="211" t="s">
        <v>128</v>
      </c>
      <c r="AI15" s="396"/>
      <c r="AJ15" s="211" t="s">
        <v>52</v>
      </c>
      <c r="AK15" s="355" t="s">
        <v>538</v>
      </c>
      <c r="AL15" s="211" t="s">
        <v>52</v>
      </c>
      <c r="AM15" s="397" t="s">
        <v>554</v>
      </c>
    </row>
    <row r="16" spans="1:270" s="45" customFormat="1" ht="74.25" customHeight="1" x14ac:dyDescent="0.25">
      <c r="A16" s="285"/>
      <c r="B16" s="240"/>
      <c r="C16" s="134" t="s">
        <v>102</v>
      </c>
      <c r="D16" s="135" t="s">
        <v>110</v>
      </c>
      <c r="E16" s="211" t="s">
        <v>157</v>
      </c>
      <c r="F16" s="207" t="s">
        <v>51</v>
      </c>
      <c r="G16" s="207" t="s">
        <v>52</v>
      </c>
      <c r="H16" s="208" t="str">
        <f t="shared" si="1"/>
        <v>ALTO</v>
      </c>
      <c r="I16" s="134" t="s">
        <v>53</v>
      </c>
      <c r="J16" s="135" t="s">
        <v>53</v>
      </c>
      <c r="K16" s="135" t="s">
        <v>53</v>
      </c>
      <c r="L16" s="135" t="s">
        <v>53</v>
      </c>
      <c r="M16" s="135" t="s">
        <v>53</v>
      </c>
      <c r="N16" s="136" t="s">
        <v>53</v>
      </c>
      <c r="O16" s="398" t="s">
        <v>53</v>
      </c>
      <c r="P16" s="399" t="s">
        <v>111</v>
      </c>
      <c r="Q16" s="399" t="s">
        <v>524</v>
      </c>
      <c r="R16" s="211" t="s">
        <v>57</v>
      </c>
      <c r="S16" s="211" t="s">
        <v>76</v>
      </c>
      <c r="T16" s="354" t="s">
        <v>112</v>
      </c>
      <c r="U16" s="398" t="s">
        <v>52</v>
      </c>
      <c r="V16" s="399" t="s">
        <v>60</v>
      </c>
      <c r="W16" s="394" t="s">
        <v>108</v>
      </c>
      <c r="X16" s="399" t="s">
        <v>60</v>
      </c>
      <c r="Y16" s="211" t="s">
        <v>61</v>
      </c>
      <c r="Z16" s="211" t="s">
        <v>61</v>
      </c>
      <c r="AA16" s="211" t="s">
        <v>51</v>
      </c>
      <c r="AB16" s="211" t="s">
        <v>52</v>
      </c>
      <c r="AC16" s="213" t="str">
        <f t="shared" si="2"/>
        <v>ALTO</v>
      </c>
      <c r="AD16" s="399" t="s">
        <v>113</v>
      </c>
      <c r="AE16" s="399" t="s">
        <v>114</v>
      </c>
      <c r="AF16" s="399" t="s">
        <v>115</v>
      </c>
      <c r="AG16" s="399" t="s">
        <v>116</v>
      </c>
      <c r="AH16" s="400" t="s">
        <v>60</v>
      </c>
      <c r="AI16" s="394" t="s">
        <v>106</v>
      </c>
      <c r="AJ16" s="400" t="s">
        <v>52</v>
      </c>
      <c r="AK16" s="401" t="s">
        <v>539</v>
      </c>
      <c r="AL16" s="211" t="s">
        <v>128</v>
      </c>
      <c r="AM16" s="402" t="s">
        <v>548</v>
      </c>
    </row>
    <row r="17" spans="1:270" ht="72" customHeight="1" x14ac:dyDescent="0.25">
      <c r="A17" s="285"/>
      <c r="B17" s="240"/>
      <c r="C17" s="403" t="s">
        <v>117</v>
      </c>
      <c r="D17" s="403" t="s">
        <v>118</v>
      </c>
      <c r="E17" s="211" t="s">
        <v>119</v>
      </c>
      <c r="F17" s="207" t="s">
        <v>51</v>
      </c>
      <c r="G17" s="207" t="s">
        <v>120</v>
      </c>
      <c r="H17" s="208" t="str">
        <f t="shared" si="1"/>
        <v>BAJO</v>
      </c>
      <c r="I17" s="386"/>
      <c r="J17" s="404" t="s">
        <v>54</v>
      </c>
      <c r="K17" s="386" t="s">
        <v>53</v>
      </c>
      <c r="L17" s="386"/>
      <c r="M17" s="386" t="s">
        <v>54</v>
      </c>
      <c r="N17" s="404" t="s">
        <v>54</v>
      </c>
      <c r="O17" s="386" t="s">
        <v>54</v>
      </c>
      <c r="P17" s="126" t="s">
        <v>121</v>
      </c>
      <c r="Q17" s="405" t="s">
        <v>122</v>
      </c>
      <c r="R17" s="211" t="s">
        <v>57</v>
      </c>
      <c r="S17" s="211" t="s">
        <v>76</v>
      </c>
      <c r="T17" s="353" t="s">
        <v>123</v>
      </c>
      <c r="U17" s="211" t="s">
        <v>52</v>
      </c>
      <c r="V17" s="211" t="s">
        <v>60</v>
      </c>
      <c r="W17" s="211" t="str">
        <f>+IF(OR(U17="",V17=""),"",IF(AND(U17="FUERTE",V17="FUERTE"),"FUERTE 
100",IF(OR(U17="DÉBIL",V17="DÉBIL"),"DÉBIL
0","MODERADO
50")))</f>
        <v>MODERADO
50</v>
      </c>
      <c r="X17" s="211" t="s">
        <v>52</v>
      </c>
      <c r="Y17" s="211" t="s">
        <v>61</v>
      </c>
      <c r="Z17" s="211" t="s">
        <v>61</v>
      </c>
      <c r="AA17" s="211" t="s">
        <v>89</v>
      </c>
      <c r="AB17" s="211" t="s">
        <v>120</v>
      </c>
      <c r="AC17" s="213" t="str">
        <f t="shared" si="2"/>
        <v>BAJO</v>
      </c>
      <c r="AD17" s="393" t="s">
        <v>124</v>
      </c>
      <c r="AE17" s="212" t="s">
        <v>125</v>
      </c>
      <c r="AF17" s="393" t="s">
        <v>126</v>
      </c>
      <c r="AG17" s="393" t="s">
        <v>127</v>
      </c>
      <c r="AH17" s="211" t="s">
        <v>128</v>
      </c>
      <c r="AI17" s="377" t="s">
        <v>129</v>
      </c>
      <c r="AJ17" s="211" t="s">
        <v>128</v>
      </c>
      <c r="AK17" s="355" t="s">
        <v>532</v>
      </c>
      <c r="AL17" s="211" t="s">
        <v>52</v>
      </c>
      <c r="AM17" s="378" t="s">
        <v>555</v>
      </c>
    </row>
    <row r="18" spans="1:270" ht="76.5" customHeight="1" x14ac:dyDescent="0.25">
      <c r="A18" s="285"/>
      <c r="B18" s="240"/>
      <c r="C18" s="406" t="s">
        <v>130</v>
      </c>
      <c r="D18" s="407" t="s">
        <v>131</v>
      </c>
      <c r="E18" s="241" t="s">
        <v>119</v>
      </c>
      <c r="F18" s="241" t="s">
        <v>51</v>
      </c>
      <c r="G18" s="241" t="s">
        <v>120</v>
      </c>
      <c r="H18" s="242" t="str">
        <f t="shared" si="1"/>
        <v>BAJO</v>
      </c>
      <c r="I18" s="408"/>
      <c r="J18" s="408"/>
      <c r="K18" s="408" t="s">
        <v>53</v>
      </c>
      <c r="L18" s="408"/>
      <c r="M18" s="408"/>
      <c r="N18" s="408"/>
      <c r="O18" s="408"/>
      <c r="P18" s="409" t="s">
        <v>132</v>
      </c>
      <c r="Q18" s="410" t="s">
        <v>133</v>
      </c>
      <c r="R18" s="211" t="s">
        <v>57</v>
      </c>
      <c r="S18" s="211" t="s">
        <v>76</v>
      </c>
      <c r="T18" s="411" t="s">
        <v>134</v>
      </c>
      <c r="U18" s="211" t="s">
        <v>60</v>
      </c>
      <c r="V18" s="211" t="s">
        <v>60</v>
      </c>
      <c r="W18" s="211" t="str">
        <f t="shared" ref="W18" si="4">+IF(OR(U18="",V18=""),"",IF(AND(U18="FUERTE",V18="FUERTE"),"FUERTE 
100",IF(OR(U18="DÉBIL",V18="DÉBIL"),"DÉBIL
0","MODERADO
50")))</f>
        <v>FUERTE 
100</v>
      </c>
      <c r="X18" s="241" t="s">
        <v>60</v>
      </c>
      <c r="Y18" s="241" t="s">
        <v>61</v>
      </c>
      <c r="Z18" s="241" t="s">
        <v>61</v>
      </c>
      <c r="AA18" s="241" t="s">
        <v>63</v>
      </c>
      <c r="AB18" s="241" t="s">
        <v>120</v>
      </c>
      <c r="AC18" s="291" t="str">
        <f t="shared" si="2"/>
        <v>BAJO</v>
      </c>
      <c r="AD18" s="393" t="s">
        <v>124</v>
      </c>
      <c r="AE18" s="212" t="s">
        <v>125</v>
      </c>
      <c r="AF18" s="393" t="s">
        <v>126</v>
      </c>
      <c r="AG18" s="292" t="s">
        <v>135</v>
      </c>
      <c r="AH18" s="241" t="s">
        <v>52</v>
      </c>
      <c r="AI18" s="377" t="s">
        <v>136</v>
      </c>
      <c r="AJ18" s="241" t="s">
        <v>52</v>
      </c>
      <c r="AK18" s="355" t="s">
        <v>540</v>
      </c>
      <c r="AL18" s="241" t="s">
        <v>60</v>
      </c>
      <c r="AM18" s="378" t="s">
        <v>556</v>
      </c>
    </row>
    <row r="19" spans="1:270" ht="91.5" customHeight="1" x14ac:dyDescent="0.25">
      <c r="A19" s="285"/>
      <c r="B19" s="240"/>
      <c r="C19" s="412"/>
      <c r="D19" s="413"/>
      <c r="E19" s="220"/>
      <c r="F19" s="220"/>
      <c r="G19" s="220"/>
      <c r="H19" s="243"/>
      <c r="I19" s="215"/>
      <c r="J19" s="215"/>
      <c r="K19" s="215"/>
      <c r="L19" s="215"/>
      <c r="M19" s="215"/>
      <c r="N19" s="215"/>
      <c r="O19" s="215"/>
      <c r="P19" s="409" t="s">
        <v>137</v>
      </c>
      <c r="Q19" s="250"/>
      <c r="R19" s="211" t="s">
        <v>57</v>
      </c>
      <c r="S19" s="211" t="s">
        <v>76</v>
      </c>
      <c r="T19" s="411" t="s">
        <v>138</v>
      </c>
      <c r="U19" s="211" t="s">
        <v>60</v>
      </c>
      <c r="V19" s="211" t="s">
        <v>60</v>
      </c>
      <c r="W19" s="211" t="str">
        <f t="shared" si="0"/>
        <v>FUERTE 
100</v>
      </c>
      <c r="X19" s="220"/>
      <c r="Y19" s="220"/>
      <c r="Z19" s="220"/>
      <c r="AA19" s="220"/>
      <c r="AB19" s="220"/>
      <c r="AC19" s="383"/>
      <c r="AD19" s="393" t="s">
        <v>139</v>
      </c>
      <c r="AE19" s="212" t="s">
        <v>125</v>
      </c>
      <c r="AF19" s="393" t="s">
        <v>140</v>
      </c>
      <c r="AG19" s="414"/>
      <c r="AH19" s="220"/>
      <c r="AI19" s="355" t="s">
        <v>141</v>
      </c>
      <c r="AJ19" s="220"/>
      <c r="AK19" s="355" t="s">
        <v>533</v>
      </c>
      <c r="AL19" s="220"/>
      <c r="AM19" s="378" t="s">
        <v>557</v>
      </c>
    </row>
    <row r="20" spans="1:270" ht="78" customHeight="1" x14ac:dyDescent="0.25">
      <c r="A20" s="285"/>
      <c r="B20" s="240"/>
      <c r="C20" s="415" t="s">
        <v>142</v>
      </c>
      <c r="D20" s="415" t="s">
        <v>143</v>
      </c>
      <c r="E20" s="211" t="s">
        <v>144</v>
      </c>
      <c r="F20" s="211" t="s">
        <v>145</v>
      </c>
      <c r="G20" s="211" t="s">
        <v>146</v>
      </c>
      <c r="H20" s="213" t="str">
        <f>+IFERROR(VLOOKUP(F20&amp;G20,$D$150:$E$174,2,FALSE),"")</f>
        <v>EXTREMO</v>
      </c>
      <c r="I20" s="416"/>
      <c r="J20" s="417" t="s">
        <v>54</v>
      </c>
      <c r="K20" s="416" t="s">
        <v>53</v>
      </c>
      <c r="L20" s="416"/>
      <c r="M20" s="416" t="s">
        <v>54</v>
      </c>
      <c r="N20" s="417" t="s">
        <v>54</v>
      </c>
      <c r="O20" s="416" t="s">
        <v>54</v>
      </c>
      <c r="P20" s="409" t="s">
        <v>147</v>
      </c>
      <c r="Q20" s="418" t="s">
        <v>148</v>
      </c>
      <c r="R20" s="211" t="s">
        <v>57</v>
      </c>
      <c r="S20" s="211" t="s">
        <v>76</v>
      </c>
      <c r="T20" s="411" t="s">
        <v>149</v>
      </c>
      <c r="U20" s="211" t="s">
        <v>60</v>
      </c>
      <c r="V20" s="211" t="s">
        <v>60</v>
      </c>
      <c r="W20" s="211" t="str">
        <f>+IF(OR(U20="",V20=""),"",IF(AND(U20="FUERTE",V20="FUERTE"),"FUERTE 
100",IF(OR(U20="DÉBIL",V20="DÉBIL"),"DÉBIL
0","MODERADO
50")))</f>
        <v>FUERTE 
100</v>
      </c>
      <c r="X20" s="211" t="s">
        <v>60</v>
      </c>
      <c r="Y20" s="211" t="s">
        <v>61</v>
      </c>
      <c r="Z20" s="211" t="s">
        <v>61</v>
      </c>
      <c r="AA20" s="211" t="s">
        <v>63</v>
      </c>
      <c r="AB20" s="211" t="s">
        <v>120</v>
      </c>
      <c r="AC20" s="213" t="str">
        <f>+IFERROR(VLOOKUP(AA20&amp;AB20,$D$150:$E$174,2,FALSE),"")</f>
        <v>BAJO</v>
      </c>
      <c r="AD20" s="393" t="s">
        <v>150</v>
      </c>
      <c r="AE20" s="393" t="s">
        <v>151</v>
      </c>
      <c r="AF20" s="143" t="s">
        <v>152</v>
      </c>
      <c r="AG20" s="393" t="s">
        <v>153</v>
      </c>
      <c r="AH20" s="211" t="s">
        <v>52</v>
      </c>
      <c r="AI20" s="377" t="s">
        <v>154</v>
      </c>
      <c r="AJ20" s="211" t="s">
        <v>52</v>
      </c>
      <c r="AK20" s="377" t="s">
        <v>541</v>
      </c>
      <c r="AL20" s="211" t="s">
        <v>52</v>
      </c>
      <c r="AM20" s="378" t="s">
        <v>558</v>
      </c>
    </row>
    <row r="21" spans="1:270" ht="59.25" customHeight="1" x14ac:dyDescent="0.25">
      <c r="A21" s="285"/>
      <c r="B21" s="240"/>
      <c r="C21" s="244" t="s">
        <v>155</v>
      </c>
      <c r="D21" s="244" t="s">
        <v>156</v>
      </c>
      <c r="E21" s="245" t="s">
        <v>157</v>
      </c>
      <c r="F21" s="245" t="s">
        <v>51</v>
      </c>
      <c r="G21" s="245" t="s">
        <v>64</v>
      </c>
      <c r="H21" s="246" t="str">
        <f>+IFERROR(VLOOKUP(F21&amp;G21,$D$150:$E$174,2,FALSE),"")</f>
        <v>MODERADO</v>
      </c>
      <c r="I21" s="288"/>
      <c r="J21" s="288"/>
      <c r="K21" s="245"/>
      <c r="L21" s="245" t="s">
        <v>158</v>
      </c>
      <c r="M21" s="245" t="s">
        <v>158</v>
      </c>
      <c r="N21" s="245" t="s">
        <v>158</v>
      </c>
      <c r="O21" s="245" t="s">
        <v>158</v>
      </c>
      <c r="P21" s="210" t="s">
        <v>159</v>
      </c>
      <c r="Q21" s="287" t="s">
        <v>160</v>
      </c>
      <c r="R21" s="211" t="s">
        <v>57</v>
      </c>
      <c r="S21" s="211" t="s">
        <v>76</v>
      </c>
      <c r="T21" s="210" t="s">
        <v>161</v>
      </c>
      <c r="U21" s="211" t="s">
        <v>60</v>
      </c>
      <c r="V21" s="211" t="s">
        <v>60</v>
      </c>
      <c r="W21" s="211" t="str">
        <f t="shared" si="0"/>
        <v>FUERTE 
100</v>
      </c>
      <c r="X21" s="241" t="s">
        <v>60</v>
      </c>
      <c r="Y21" s="241" t="s">
        <v>61</v>
      </c>
      <c r="Z21" s="241" t="s">
        <v>61</v>
      </c>
      <c r="AA21" s="241" t="s">
        <v>63</v>
      </c>
      <c r="AB21" s="241" t="s">
        <v>120</v>
      </c>
      <c r="AC21" s="291" t="str">
        <f>+IFERROR(VLOOKUP(AA21&amp;AB21,$D$150:$E$174,2,FALSE),"")</f>
        <v>BAJO</v>
      </c>
      <c r="AD21" s="377" t="s">
        <v>162</v>
      </c>
      <c r="AE21" s="209" t="s">
        <v>125</v>
      </c>
      <c r="AF21" s="209" t="s">
        <v>162</v>
      </c>
      <c r="AG21" s="293" t="s">
        <v>163</v>
      </c>
      <c r="AH21" s="241" t="s">
        <v>60</v>
      </c>
      <c r="AI21" s="355" t="s">
        <v>164</v>
      </c>
      <c r="AJ21" s="241" t="s">
        <v>60</v>
      </c>
      <c r="AK21" s="355" t="s">
        <v>542</v>
      </c>
      <c r="AL21" s="241" t="s">
        <v>52</v>
      </c>
      <c r="AM21" s="356" t="s">
        <v>549</v>
      </c>
    </row>
    <row r="22" spans="1:270" ht="63" customHeight="1" x14ac:dyDescent="0.25">
      <c r="A22" s="285"/>
      <c r="B22" s="240"/>
      <c r="C22" s="244"/>
      <c r="D22" s="244"/>
      <c r="E22" s="245"/>
      <c r="F22" s="245"/>
      <c r="G22" s="245"/>
      <c r="H22" s="246"/>
      <c r="I22" s="288"/>
      <c r="J22" s="288"/>
      <c r="K22" s="245"/>
      <c r="L22" s="245"/>
      <c r="M22" s="245"/>
      <c r="N22" s="245"/>
      <c r="O22" s="245"/>
      <c r="P22" s="210" t="s">
        <v>165</v>
      </c>
      <c r="Q22" s="287"/>
      <c r="R22" s="211" t="s">
        <v>57</v>
      </c>
      <c r="S22" s="211" t="s">
        <v>76</v>
      </c>
      <c r="T22" s="210" t="s">
        <v>166</v>
      </c>
      <c r="U22" s="211" t="s">
        <v>60</v>
      </c>
      <c r="V22" s="211" t="s">
        <v>60</v>
      </c>
      <c r="W22" s="211" t="str">
        <f t="shared" si="0"/>
        <v>FUERTE 
100</v>
      </c>
      <c r="X22" s="220"/>
      <c r="Y22" s="220"/>
      <c r="Z22" s="220"/>
      <c r="AA22" s="220"/>
      <c r="AB22" s="220"/>
      <c r="AC22" s="383"/>
      <c r="AD22" s="210" t="s">
        <v>167</v>
      </c>
      <c r="AE22" s="209" t="s">
        <v>125</v>
      </c>
      <c r="AF22" s="209" t="s">
        <v>73</v>
      </c>
      <c r="AG22" s="293"/>
      <c r="AH22" s="220"/>
      <c r="AI22" s="355" t="s">
        <v>168</v>
      </c>
      <c r="AJ22" s="220"/>
      <c r="AK22" s="401" t="s">
        <v>543</v>
      </c>
      <c r="AL22" s="220"/>
      <c r="AM22" s="356" t="s">
        <v>560</v>
      </c>
    </row>
    <row r="23" spans="1:270" s="9" customFormat="1" ht="120" customHeight="1" thickBot="1" x14ac:dyDescent="0.2">
      <c r="A23" s="286"/>
      <c r="B23" s="419"/>
      <c r="C23" s="114" t="s">
        <v>169</v>
      </c>
      <c r="D23" s="114" t="s">
        <v>170</v>
      </c>
      <c r="E23" s="115" t="s">
        <v>104</v>
      </c>
      <c r="F23" s="115" t="s">
        <v>51</v>
      </c>
      <c r="G23" s="115" t="s">
        <v>146</v>
      </c>
      <c r="H23" s="116" t="str">
        <f>+IFERROR(VLOOKUP(F23&amp;G23,$D$150:$E$174,2,FALSE),"")</f>
        <v>EXTREMO</v>
      </c>
      <c r="I23" s="117"/>
      <c r="J23" s="118" t="s">
        <v>54</v>
      </c>
      <c r="K23" s="117" t="s">
        <v>53</v>
      </c>
      <c r="L23" s="117"/>
      <c r="M23" s="117" t="s">
        <v>53</v>
      </c>
      <c r="N23" s="118" t="s">
        <v>53</v>
      </c>
      <c r="O23" s="117" t="s">
        <v>53</v>
      </c>
      <c r="P23" s="114" t="s">
        <v>171</v>
      </c>
      <c r="Q23" s="119" t="s">
        <v>172</v>
      </c>
      <c r="R23" s="120" t="s">
        <v>57</v>
      </c>
      <c r="S23" s="120" t="s">
        <v>76</v>
      </c>
      <c r="T23" s="121" t="s">
        <v>173</v>
      </c>
      <c r="U23" s="420" t="s">
        <v>60</v>
      </c>
      <c r="V23" s="420" t="s">
        <v>60</v>
      </c>
      <c r="W23" s="420" t="str">
        <f t="shared" si="0"/>
        <v>FUERTE 
100</v>
      </c>
      <c r="X23" s="420" t="s">
        <v>60</v>
      </c>
      <c r="Y23" s="420" t="s">
        <v>61</v>
      </c>
      <c r="Z23" s="420" t="s">
        <v>61</v>
      </c>
      <c r="AA23" s="420" t="s">
        <v>63</v>
      </c>
      <c r="AB23" s="420" t="s">
        <v>146</v>
      </c>
      <c r="AC23" s="421" t="str">
        <f>+IFERROR(VLOOKUP(AA23&amp;AB23,$D$150:$E$174,2,FALSE),"")</f>
        <v>ALTO</v>
      </c>
      <c r="AD23" s="122" t="s">
        <v>174</v>
      </c>
      <c r="AE23" s="122" t="s">
        <v>175</v>
      </c>
      <c r="AF23" s="122" t="s">
        <v>67</v>
      </c>
      <c r="AG23" s="122" t="s">
        <v>176</v>
      </c>
      <c r="AH23" s="420" t="s">
        <v>60</v>
      </c>
      <c r="AI23" s="123" t="s">
        <v>530</v>
      </c>
      <c r="AJ23" s="420" t="s">
        <v>60</v>
      </c>
      <c r="AK23" s="422" t="s">
        <v>544</v>
      </c>
      <c r="AL23" s="420" t="s">
        <v>60</v>
      </c>
      <c r="AM23" s="423" t="s">
        <v>559</v>
      </c>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c r="IC23" s="8"/>
      <c r="ID23" s="8"/>
      <c r="IE23" s="8"/>
      <c r="IF23" s="8"/>
      <c r="IG23" s="8"/>
      <c r="IH23" s="8"/>
      <c r="II23" s="8"/>
      <c r="IJ23" s="8"/>
      <c r="IK23" s="8"/>
      <c r="IL23" s="8"/>
      <c r="IM23" s="8"/>
      <c r="IN23" s="8"/>
      <c r="IO23" s="8"/>
      <c r="IP23" s="8"/>
      <c r="IQ23" s="8"/>
      <c r="IR23" s="8"/>
      <c r="IS23" s="8"/>
      <c r="IT23" s="8"/>
      <c r="IU23" s="8"/>
      <c r="IV23" s="8"/>
      <c r="IW23" s="8"/>
      <c r="IX23" s="8"/>
      <c r="IY23" s="8"/>
      <c r="IZ23" s="8"/>
      <c r="JA23" s="8"/>
      <c r="JB23" s="8"/>
      <c r="JC23" s="8"/>
      <c r="JD23" s="8"/>
      <c r="JE23" s="8"/>
      <c r="JF23" s="8"/>
      <c r="JG23" s="8"/>
      <c r="JH23" s="8"/>
      <c r="JI23" s="8"/>
      <c r="JJ23" s="8"/>
    </row>
    <row r="24" spans="1:270" s="6" customFormat="1" ht="84" customHeight="1" thickBot="1" x14ac:dyDescent="0.25">
      <c r="A24" s="263" t="s">
        <v>177</v>
      </c>
      <c r="B24" s="263"/>
      <c r="C24" s="263"/>
      <c r="D24" s="263"/>
      <c r="E24" s="263"/>
      <c r="F24" s="263"/>
      <c r="G24" s="73"/>
      <c r="H24" s="74"/>
      <c r="I24" s="256" t="s">
        <v>525</v>
      </c>
      <c r="J24" s="256"/>
      <c r="K24" s="256"/>
      <c r="L24" s="256"/>
      <c r="M24" s="256"/>
      <c r="N24" s="256"/>
      <c r="O24" s="256"/>
      <c r="P24" s="256"/>
      <c r="Q24" s="7"/>
      <c r="R24" s="21"/>
      <c r="S24" s="21"/>
      <c r="T24" s="7"/>
      <c r="U24" s="253"/>
      <c r="V24" s="253"/>
      <c r="W24" s="253"/>
      <c r="X24" s="253"/>
      <c r="Y24" s="253"/>
      <c r="Z24" s="253"/>
      <c r="AA24" s="253"/>
      <c r="AB24" s="253"/>
      <c r="AC24" s="253"/>
      <c r="AD24" s="253"/>
      <c r="AE24" s="137"/>
      <c r="AF24" s="137"/>
      <c r="AG24" s="7"/>
      <c r="AH24" s="7"/>
      <c r="AI24" s="7"/>
      <c r="AJ24" s="7"/>
      <c r="AK24" s="7"/>
      <c r="AL24" s="73"/>
      <c r="AM24" s="7"/>
      <c r="AN24" s="7"/>
      <c r="AO24" s="7"/>
      <c r="AP24" s="7"/>
      <c r="AQ24" s="7"/>
      <c r="AR24" s="7"/>
      <c r="AS24" s="7"/>
      <c r="AT24" s="7"/>
      <c r="AU24" s="7"/>
      <c r="AV24" s="7"/>
      <c r="AW24" s="7"/>
      <c r="AX24" s="7"/>
      <c r="AY24" s="7"/>
      <c r="AZ24" s="7"/>
      <c r="BA24" s="7"/>
      <c r="BB24" s="7"/>
      <c r="BC24" s="7"/>
    </row>
    <row r="25" spans="1:270" s="6" customFormat="1" ht="36" customHeight="1" thickBot="1" x14ac:dyDescent="0.3">
      <c r="A25" s="254" t="s">
        <v>178</v>
      </c>
      <c r="B25" s="255"/>
      <c r="C25" s="255"/>
      <c r="D25" s="255"/>
      <c r="E25" s="255"/>
      <c r="F25" s="19"/>
      <c r="G25" s="18"/>
      <c r="H25" s="19"/>
      <c r="I25" s="18"/>
      <c r="J25" s="18"/>
      <c r="K25" s="18"/>
      <c r="L25" s="18"/>
      <c r="M25" s="18"/>
      <c r="N25" s="18"/>
      <c r="O25" s="18"/>
      <c r="P25" s="18"/>
      <c r="Q25" s="20"/>
      <c r="R25" s="19"/>
      <c r="S25" s="19"/>
      <c r="T25" s="18"/>
      <c r="U25" s="19"/>
      <c r="V25" s="19"/>
      <c r="W25" s="18"/>
      <c r="X25" s="18"/>
      <c r="Y25" s="18"/>
      <c r="Z25" s="18"/>
      <c r="AA25" s="18"/>
      <c r="AB25" s="18"/>
      <c r="AC25" s="18"/>
      <c r="AD25" s="18"/>
      <c r="AE25" s="20"/>
      <c r="AF25" s="20"/>
      <c r="AG25" s="18"/>
      <c r="AH25" s="18"/>
      <c r="AI25" s="18"/>
      <c r="AJ25" s="18"/>
      <c r="AK25" s="18"/>
      <c r="AL25" s="18"/>
      <c r="AM25" s="18"/>
      <c r="AN25" s="7"/>
      <c r="AO25" s="7"/>
      <c r="AP25" s="7"/>
      <c r="AQ25" s="7"/>
      <c r="AR25" s="7"/>
      <c r="AS25" s="7"/>
      <c r="AT25" s="7"/>
      <c r="AU25" s="7"/>
      <c r="AV25" s="7"/>
      <c r="AW25" s="7"/>
      <c r="AX25" s="7"/>
      <c r="AY25" s="7"/>
      <c r="AZ25" s="7"/>
      <c r="BA25" s="7"/>
      <c r="BB25" s="7"/>
      <c r="BC25" s="7"/>
    </row>
    <row r="26" spans="1:270" s="2" customFormat="1" x14ac:dyDescent="0.25">
      <c r="A26"/>
      <c r="B26"/>
      <c r="C26"/>
      <c r="D26"/>
      <c r="E26"/>
      <c r="F26" s="3"/>
      <c r="G26" s="3"/>
      <c r="H26" s="16" t="str">
        <f>+IFERROR(VLOOKUP(F26,$F$176:$H$180,3,FALSE)*VLOOKUP(G26,$G$176:$H$180,3,FALSE),"")</f>
        <v/>
      </c>
      <c r="I26"/>
      <c r="J26"/>
      <c r="K26"/>
      <c r="L26"/>
      <c r="M26"/>
      <c r="N26"/>
      <c r="O26"/>
      <c r="P26"/>
      <c r="Q26"/>
      <c r="R26" s="16"/>
      <c r="S26" s="64"/>
      <c r="T26"/>
      <c r="U26" s="64"/>
      <c r="V26" s="64"/>
      <c r="W26" s="12"/>
      <c r="X26" s="12"/>
      <c r="Y26" s="12"/>
      <c r="Z26" s="12"/>
      <c r="AA26" s="3"/>
      <c r="AB26" s="3"/>
      <c r="AC26" s="12"/>
      <c r="AD26" s="45"/>
      <c r="AE26" s="99"/>
      <c r="AF26" s="99"/>
      <c r="AG26"/>
      <c r="AH26" s="12"/>
      <c r="AI26"/>
      <c r="AJ26" s="12"/>
      <c r="AK26"/>
      <c r="AL26" s="12"/>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row>
    <row r="27" spans="1:270" s="2" customFormat="1" ht="15" customHeight="1" x14ac:dyDescent="0.25">
      <c r="A27" s="260" t="s">
        <v>179</v>
      </c>
      <c r="B27" s="261"/>
      <c r="C27" s="261"/>
      <c r="D27" s="262"/>
      <c r="E27" s="144" t="s">
        <v>180</v>
      </c>
      <c r="F27" s="257" t="s">
        <v>181</v>
      </c>
      <c r="G27" s="258"/>
      <c r="H27" s="258"/>
      <c r="I27" s="258"/>
      <c r="J27" s="258"/>
      <c r="K27" s="258"/>
      <c r="L27" s="258"/>
      <c r="M27" s="258"/>
      <c r="N27" s="258"/>
      <c r="O27" s="258"/>
      <c r="P27" s="258"/>
      <c r="Q27" s="258"/>
      <c r="R27" s="258"/>
      <c r="S27" s="259"/>
      <c r="T27" s="145" t="s">
        <v>182</v>
      </c>
      <c r="U27" s="252" t="s">
        <v>183</v>
      </c>
      <c r="V27" s="252"/>
      <c r="W27" s="252"/>
      <c r="X27" s="252"/>
      <c r="Y27" s="252"/>
      <c r="Z27" s="252"/>
      <c r="AA27" s="252"/>
      <c r="AB27" s="252"/>
      <c r="AC27" s="252"/>
      <c r="AD27" s="252"/>
      <c r="AE27" s="252"/>
      <c r="AF27" s="252"/>
      <c r="AG27" s="252"/>
      <c r="AH27" s="252"/>
      <c r="AI27" s="252"/>
      <c r="AJ27" s="252"/>
      <c r="AK27" s="252"/>
      <c r="AL27" s="252"/>
      <c r="AM27" s="144">
        <v>1</v>
      </c>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row>
    <row r="28" spans="1:270" s="2" customFormat="1" x14ac:dyDescent="0.25">
      <c r="A28"/>
      <c r="B28"/>
      <c r="C28"/>
      <c r="D28"/>
      <c r="E28"/>
      <c r="F28" s="3"/>
      <c r="G28" s="3"/>
      <c r="H28" s="16"/>
      <c r="I28"/>
      <c r="J28"/>
      <c r="K28"/>
      <c r="L28"/>
      <c r="M28"/>
      <c r="N28"/>
      <c r="O28"/>
      <c r="P28"/>
      <c r="Q28"/>
      <c r="R28" s="16"/>
      <c r="S28" s="64"/>
      <c r="T28"/>
      <c r="U28" s="64"/>
      <c r="V28" s="64"/>
      <c r="W28" s="12"/>
      <c r="X28" s="12"/>
      <c r="Y28" s="12"/>
      <c r="Z28" s="12"/>
      <c r="AA28" s="3"/>
      <c r="AB28" s="3"/>
      <c r="AC28" s="12"/>
      <c r="AD28" s="45"/>
      <c r="AE28" s="99"/>
      <c r="AF28" s="99"/>
      <c r="AG28"/>
      <c r="AH28" s="12"/>
      <c r="AI28"/>
      <c r="AJ28" s="12"/>
      <c r="AK28"/>
      <c r="AL28" s="12"/>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row>
    <row r="29" spans="1:270" s="2" customFormat="1" x14ac:dyDescent="0.25">
      <c r="A29"/>
      <c r="B29"/>
      <c r="C29"/>
      <c r="D29"/>
      <c r="E29"/>
      <c r="F29" s="3"/>
      <c r="G29" s="3"/>
      <c r="H29" s="16"/>
      <c r="I29"/>
      <c r="J29"/>
      <c r="K29"/>
      <c r="L29"/>
      <c r="M29"/>
      <c r="N29"/>
      <c r="O29"/>
      <c r="P29"/>
      <c r="Q29"/>
      <c r="R29" s="16"/>
      <c r="S29" s="64"/>
      <c r="T29"/>
      <c r="U29" s="64"/>
      <c r="V29" s="64"/>
      <c r="W29" s="12"/>
      <c r="X29" s="12"/>
      <c r="Y29" s="12"/>
      <c r="Z29" s="12"/>
      <c r="AA29" s="3"/>
      <c r="AB29" s="3"/>
      <c r="AC29" s="12"/>
      <c r="AD29" s="45"/>
      <c r="AE29" s="99"/>
      <c r="AF29" s="99"/>
      <c r="AG29"/>
      <c r="AH29" s="12"/>
      <c r="AI29"/>
      <c r="AJ29" s="12"/>
      <c r="AK29"/>
      <c r="AL29" s="12"/>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row>
    <row r="30" spans="1:270" s="2" customFormat="1" x14ac:dyDescent="0.25">
      <c r="A30"/>
      <c r="B30"/>
      <c r="C30"/>
      <c r="D30"/>
      <c r="E30"/>
      <c r="F30" s="3"/>
      <c r="G30" s="3"/>
      <c r="H30" s="16"/>
      <c r="I30"/>
      <c r="J30"/>
      <c r="K30"/>
      <c r="L30"/>
      <c r="M30"/>
      <c r="N30"/>
      <c r="O30"/>
      <c r="P30"/>
      <c r="Q30"/>
      <c r="R30" s="16"/>
      <c r="S30" s="64"/>
      <c r="T30"/>
      <c r="U30" s="64"/>
      <c r="V30" s="64"/>
      <c r="W30" s="12"/>
      <c r="X30" s="12"/>
      <c r="Y30" s="12"/>
      <c r="Z30" s="12"/>
      <c r="AA30" s="3"/>
      <c r="AB30" s="3"/>
      <c r="AC30" s="12"/>
      <c r="AD30" s="45"/>
      <c r="AE30" s="99"/>
      <c r="AF30" s="99"/>
      <c r="AG30"/>
      <c r="AH30" s="12"/>
      <c r="AI30"/>
      <c r="AJ30" s="12"/>
      <c r="AK30"/>
      <c r="AL30" s="12"/>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row>
    <row r="31" spans="1:270" s="2" customFormat="1" x14ac:dyDescent="0.25">
      <c r="A31"/>
      <c r="B31"/>
      <c r="C31"/>
      <c r="D31"/>
      <c r="E31"/>
      <c r="F31" s="3"/>
      <c r="G31" s="3"/>
      <c r="H31" s="16"/>
      <c r="I31"/>
      <c r="J31"/>
      <c r="K31"/>
      <c r="L31"/>
      <c r="M31"/>
      <c r="N31"/>
      <c r="O31"/>
      <c r="P31"/>
      <c r="Q31"/>
      <c r="R31" s="16"/>
      <c r="S31" s="64"/>
      <c r="T31"/>
      <c r="U31" s="64"/>
      <c r="V31" s="64"/>
      <c r="W31" s="12"/>
      <c r="X31" s="12"/>
      <c r="Y31" s="12"/>
      <c r="Z31" s="12"/>
      <c r="AA31" s="3"/>
      <c r="AB31" s="3"/>
      <c r="AC31" s="12"/>
      <c r="AD31" s="45"/>
      <c r="AE31" s="99"/>
      <c r="AF31" s="99"/>
      <c r="AG31"/>
      <c r="AH31" s="12"/>
      <c r="AI31"/>
      <c r="AJ31" s="12"/>
      <c r="AK31"/>
      <c r="AL31" s="12"/>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row>
    <row r="32" spans="1:270" s="2" customFormat="1" x14ac:dyDescent="0.25">
      <c r="A32"/>
      <c r="B32"/>
      <c r="C32"/>
      <c r="D32"/>
      <c r="E32"/>
      <c r="F32" s="3"/>
      <c r="G32" s="3"/>
      <c r="H32" s="16"/>
      <c r="I32"/>
      <c r="J32"/>
      <c r="K32"/>
      <c r="L32"/>
      <c r="M32"/>
      <c r="N32"/>
      <c r="O32"/>
      <c r="P32"/>
      <c r="Q32"/>
      <c r="R32" s="16"/>
      <c r="S32" s="64"/>
      <c r="T32"/>
      <c r="U32" s="64"/>
      <c r="V32" s="64"/>
      <c r="W32" s="12"/>
      <c r="X32" s="12"/>
      <c r="Y32" s="12"/>
      <c r="Z32" s="12"/>
      <c r="AA32" s="3"/>
      <c r="AB32" s="3"/>
      <c r="AC32" s="12"/>
      <c r="AD32" s="45"/>
      <c r="AE32" s="99"/>
      <c r="AF32" s="99"/>
      <c r="AG32"/>
      <c r="AH32" s="12"/>
      <c r="AI32"/>
      <c r="AJ32" s="12"/>
      <c r="AK32"/>
      <c r="AL32" s="1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row>
    <row r="33" spans="1:270" s="2" customFormat="1" x14ac:dyDescent="0.25">
      <c r="A33"/>
      <c r="B33"/>
      <c r="C33"/>
      <c r="D33"/>
      <c r="E33"/>
      <c r="F33" s="3"/>
      <c r="G33" s="3"/>
      <c r="H33" s="16"/>
      <c r="I33"/>
      <c r="J33"/>
      <c r="K33"/>
      <c r="L33"/>
      <c r="M33"/>
      <c r="N33"/>
      <c r="O33"/>
      <c r="P33"/>
      <c r="Q33"/>
      <c r="R33" s="16"/>
      <c r="S33" s="64"/>
      <c r="T33"/>
      <c r="U33" s="64"/>
      <c r="V33" s="64"/>
      <c r="W33" s="12"/>
      <c r="X33" s="12"/>
      <c r="Y33" s="12"/>
      <c r="Z33" s="12"/>
      <c r="AA33" s="3"/>
      <c r="AB33" s="3"/>
      <c r="AC33" s="12"/>
      <c r="AD33" s="45"/>
      <c r="AE33" s="99"/>
      <c r="AF33" s="99"/>
      <c r="AG33"/>
      <c r="AH33" s="12"/>
      <c r="AI33"/>
      <c r="AJ33" s="12"/>
      <c r="AK33"/>
      <c r="AL33" s="12"/>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row>
    <row r="34" spans="1:270" s="2" customFormat="1" x14ac:dyDescent="0.25">
      <c r="A34"/>
      <c r="B34"/>
      <c r="C34"/>
      <c r="D34"/>
      <c r="E34"/>
      <c r="F34" s="3"/>
      <c r="G34" s="3"/>
      <c r="H34" s="16"/>
      <c r="I34"/>
      <c r="J34"/>
      <c r="K34"/>
      <c r="L34"/>
      <c r="M34"/>
      <c r="N34"/>
      <c r="O34"/>
      <c r="P34"/>
      <c r="Q34"/>
      <c r="R34" s="16"/>
      <c r="S34" s="64"/>
      <c r="T34"/>
      <c r="U34" s="64"/>
      <c r="V34" s="64"/>
      <c r="W34" s="12"/>
      <c r="X34" s="12"/>
      <c r="Y34" s="12"/>
      <c r="Z34" s="12"/>
      <c r="AA34" s="3"/>
      <c r="AB34" s="3"/>
      <c r="AC34" s="12"/>
      <c r="AD34" s="45"/>
      <c r="AE34" s="99"/>
      <c r="AF34" s="99"/>
      <c r="AG34"/>
      <c r="AH34" s="12"/>
      <c r="AI34"/>
      <c r="AJ34" s="12"/>
      <c r="AK34"/>
      <c r="AL34" s="12"/>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row>
    <row r="35" spans="1:270" s="2" customFormat="1" x14ac:dyDescent="0.25">
      <c r="A35"/>
      <c r="B35"/>
      <c r="C35"/>
      <c r="D35"/>
      <c r="E35"/>
      <c r="F35" s="3"/>
      <c r="G35" s="3"/>
      <c r="H35" s="16"/>
      <c r="I35"/>
      <c r="J35"/>
      <c r="K35"/>
      <c r="L35"/>
      <c r="M35"/>
      <c r="N35"/>
      <c r="O35"/>
      <c r="P35"/>
      <c r="Q35"/>
      <c r="R35" s="16"/>
      <c r="S35" s="64"/>
      <c r="T35"/>
      <c r="U35" s="64"/>
      <c r="V35" s="64"/>
      <c r="W35" s="12"/>
      <c r="X35" s="12"/>
      <c r="Y35" s="12"/>
      <c r="Z35" s="12"/>
      <c r="AA35" s="3"/>
      <c r="AB35" s="3"/>
      <c r="AC35" s="12"/>
      <c r="AD35" s="45"/>
      <c r="AE35" s="99"/>
      <c r="AF35" s="99"/>
      <c r="AG35"/>
      <c r="AH35" s="12"/>
      <c r="AI35"/>
      <c r="AJ35" s="12"/>
      <c r="AK35"/>
      <c r="AL35" s="12"/>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row>
    <row r="36" spans="1:270" s="2" customFormat="1" x14ac:dyDescent="0.25">
      <c r="A36"/>
      <c r="B36"/>
      <c r="C36"/>
      <c r="D36"/>
      <c r="E36"/>
      <c r="F36" s="3"/>
      <c r="G36" s="3"/>
      <c r="H36" s="16"/>
      <c r="I36"/>
      <c r="J36"/>
      <c r="K36"/>
      <c r="L36"/>
      <c r="M36"/>
      <c r="N36"/>
      <c r="O36"/>
      <c r="P36"/>
      <c r="Q36"/>
      <c r="R36" s="16"/>
      <c r="S36" s="64"/>
      <c r="T36"/>
      <c r="U36" s="64"/>
      <c r="V36" s="64"/>
      <c r="W36" s="12"/>
      <c r="X36" s="12"/>
      <c r="Y36" s="12"/>
      <c r="Z36" s="12"/>
      <c r="AA36" s="3"/>
      <c r="AB36" s="3"/>
      <c r="AC36" s="12"/>
      <c r="AD36" s="45"/>
      <c r="AE36" s="99"/>
      <c r="AF36" s="99"/>
      <c r="AG36"/>
      <c r="AH36" s="12"/>
      <c r="AI36"/>
      <c r="AJ36" s="12"/>
      <c r="AK36"/>
      <c r="AL36" s="12"/>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row>
    <row r="37" spans="1:270" s="2" customFormat="1" x14ac:dyDescent="0.25">
      <c r="A37"/>
      <c r="B37"/>
      <c r="C37"/>
      <c r="D37"/>
      <c r="E37"/>
      <c r="F37" s="3"/>
      <c r="G37" s="3"/>
      <c r="H37" s="16"/>
      <c r="I37"/>
      <c r="J37"/>
      <c r="K37"/>
      <c r="L37"/>
      <c r="M37"/>
      <c r="N37"/>
      <c r="O37"/>
      <c r="P37"/>
      <c r="Q37"/>
      <c r="R37" s="16"/>
      <c r="S37" s="64"/>
      <c r="T37"/>
      <c r="U37" s="64"/>
      <c r="V37" s="64"/>
      <c r="W37" s="12"/>
      <c r="X37" s="12"/>
      <c r="Y37" s="12"/>
      <c r="Z37" s="12"/>
      <c r="AA37" s="3"/>
      <c r="AB37" s="3"/>
      <c r="AC37" s="12"/>
      <c r="AD37" s="45"/>
      <c r="AE37" s="99"/>
      <c r="AF37" s="99"/>
      <c r="AG37"/>
      <c r="AH37" s="12"/>
      <c r="AI37"/>
      <c r="AJ37" s="12"/>
      <c r="AK37"/>
      <c r="AL37" s="12"/>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row>
    <row r="38" spans="1:270" s="2" customFormat="1" x14ac:dyDescent="0.25">
      <c r="A38"/>
      <c r="B38"/>
      <c r="C38"/>
      <c r="D38"/>
      <c r="E38"/>
      <c r="F38" s="3"/>
      <c r="G38" s="3"/>
      <c r="H38" s="16"/>
      <c r="I38"/>
      <c r="J38"/>
      <c r="K38"/>
      <c r="L38"/>
      <c r="M38"/>
      <c r="N38"/>
      <c r="O38"/>
      <c r="P38"/>
      <c r="Q38"/>
      <c r="R38" s="16"/>
      <c r="S38" s="64"/>
      <c r="T38"/>
      <c r="U38" s="64"/>
      <c r="V38" s="64"/>
      <c r="W38" s="12"/>
      <c r="X38" s="12"/>
      <c r="Y38" s="12"/>
      <c r="Z38" s="12"/>
      <c r="AA38" s="3"/>
      <c r="AB38" s="3"/>
      <c r="AC38" s="12"/>
      <c r="AD38" s="45"/>
      <c r="AE38" s="99"/>
      <c r="AF38" s="99"/>
      <c r="AG38"/>
      <c r="AH38" s="12"/>
      <c r="AI38"/>
      <c r="AJ38" s="12"/>
      <c r="AK38"/>
      <c r="AL38" s="12"/>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row>
    <row r="39" spans="1:270" s="2" customFormat="1" x14ac:dyDescent="0.25">
      <c r="A39"/>
      <c r="B39"/>
      <c r="C39"/>
      <c r="D39"/>
      <c r="E39"/>
      <c r="F39" s="3"/>
      <c r="G39" s="3"/>
      <c r="H39" s="16"/>
      <c r="I39"/>
      <c r="J39"/>
      <c r="K39"/>
      <c r="L39"/>
      <c r="M39"/>
      <c r="N39"/>
      <c r="O39"/>
      <c r="P39"/>
      <c r="Q39"/>
      <c r="R39" s="16"/>
      <c r="S39" s="64"/>
      <c r="T39"/>
      <c r="U39" s="64"/>
      <c r="V39" s="64"/>
      <c r="W39" s="12"/>
      <c r="X39" s="12"/>
      <c r="Y39" s="12"/>
      <c r="Z39" s="12"/>
      <c r="AA39" s="3"/>
      <c r="AB39" s="3"/>
      <c r="AC39" s="12"/>
      <c r="AD39" s="45"/>
      <c r="AE39" s="99"/>
      <c r="AF39" s="99"/>
      <c r="AG39"/>
      <c r="AH39" s="12"/>
      <c r="AI39"/>
      <c r="AJ39" s="12"/>
      <c r="AK39"/>
      <c r="AL39" s="12"/>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row>
    <row r="40" spans="1:270" s="2" customFormat="1" x14ac:dyDescent="0.25">
      <c r="A40"/>
      <c r="B40"/>
      <c r="C40"/>
      <c r="D40"/>
      <c r="E40"/>
      <c r="F40" s="3"/>
      <c r="G40" s="3"/>
      <c r="H40" s="16"/>
      <c r="I40"/>
      <c r="J40"/>
      <c r="K40"/>
      <c r="L40"/>
      <c r="M40"/>
      <c r="N40"/>
      <c r="O40"/>
      <c r="P40"/>
      <c r="Q40"/>
      <c r="R40" s="16"/>
      <c r="S40" s="64"/>
      <c r="T40"/>
      <c r="U40" s="64"/>
      <c r="V40" s="64"/>
      <c r="W40" s="12"/>
      <c r="X40" s="12"/>
      <c r="Y40" s="12"/>
      <c r="Z40" s="12"/>
      <c r="AA40" s="3"/>
      <c r="AB40" s="3"/>
      <c r="AC40" s="12"/>
      <c r="AD40" s="45"/>
      <c r="AE40" s="99"/>
      <c r="AF40" s="99"/>
      <c r="AG40"/>
      <c r="AH40" s="12"/>
      <c r="AI40"/>
      <c r="AJ40" s="12"/>
      <c r="AK40"/>
      <c r="AL40" s="12"/>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row>
    <row r="41" spans="1:270" s="2" customFormat="1" x14ac:dyDescent="0.25">
      <c r="A41"/>
      <c r="B41"/>
      <c r="C41"/>
      <c r="D41"/>
      <c r="E41"/>
      <c r="F41" s="3"/>
      <c r="G41" s="3"/>
      <c r="H41" s="16"/>
      <c r="I41"/>
      <c r="J41"/>
      <c r="K41"/>
      <c r="L41"/>
      <c r="M41"/>
      <c r="N41"/>
      <c r="O41"/>
      <c r="P41"/>
      <c r="Q41"/>
      <c r="R41" s="16"/>
      <c r="S41" s="64"/>
      <c r="T41"/>
      <c r="U41" s="64"/>
      <c r="V41" s="64"/>
      <c r="W41" s="12"/>
      <c r="X41" s="12"/>
      <c r="Y41" s="12"/>
      <c r="Z41" s="12"/>
      <c r="AA41" s="3"/>
      <c r="AB41" s="3"/>
      <c r="AC41" s="12"/>
      <c r="AD41" s="45"/>
      <c r="AE41" s="99"/>
      <c r="AF41" s="99"/>
      <c r="AG41"/>
      <c r="AH41" s="12"/>
      <c r="AI41"/>
      <c r="AJ41" s="12"/>
      <c r="AK41"/>
      <c r="AL41" s="12"/>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row>
    <row r="42" spans="1:270" s="2" customFormat="1" x14ac:dyDescent="0.25">
      <c r="A42"/>
      <c r="B42"/>
      <c r="C42"/>
      <c r="D42"/>
      <c r="E42"/>
      <c r="F42" s="3"/>
      <c r="G42" s="3"/>
      <c r="H42" s="16"/>
      <c r="I42"/>
      <c r="J42"/>
      <c r="K42"/>
      <c r="L42"/>
      <c r="M42"/>
      <c r="N42"/>
      <c r="O42"/>
      <c r="P42"/>
      <c r="Q42"/>
      <c r="R42" s="16"/>
      <c r="S42" s="64"/>
      <c r="T42"/>
      <c r="U42" s="64"/>
      <c r="V42" s="64"/>
      <c r="W42" s="12"/>
      <c r="X42" s="12"/>
      <c r="Y42" s="12"/>
      <c r="Z42" s="12"/>
      <c r="AA42" s="3"/>
      <c r="AB42" s="3"/>
      <c r="AC42" s="12"/>
      <c r="AD42" s="45"/>
      <c r="AE42" s="99"/>
      <c r="AF42" s="99"/>
      <c r="AG42"/>
      <c r="AH42" s="12"/>
      <c r="AI42"/>
      <c r="AJ42" s="12"/>
      <c r="AK42"/>
      <c r="AL42" s="1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row>
    <row r="43" spans="1:270" s="2" customFormat="1" x14ac:dyDescent="0.25">
      <c r="A43"/>
      <c r="B43"/>
      <c r="C43"/>
      <c r="D43"/>
      <c r="E43"/>
      <c r="F43" s="3"/>
      <c r="G43" s="3"/>
      <c r="H43" s="16"/>
      <c r="I43"/>
      <c r="J43"/>
      <c r="K43"/>
      <c r="L43"/>
      <c r="M43"/>
      <c r="N43"/>
      <c r="O43"/>
      <c r="P43"/>
      <c r="Q43"/>
      <c r="R43" s="16"/>
      <c r="S43" s="64"/>
      <c r="T43"/>
      <c r="U43" s="64"/>
      <c r="V43" s="64"/>
      <c r="W43" s="12"/>
      <c r="X43" s="12"/>
      <c r="Y43" s="12"/>
      <c r="Z43" s="12"/>
      <c r="AA43" s="3"/>
      <c r="AB43" s="3"/>
      <c r="AC43" s="12"/>
      <c r="AD43" s="45"/>
      <c r="AE43" s="99"/>
      <c r="AF43" s="99"/>
      <c r="AG43"/>
      <c r="AH43" s="12"/>
      <c r="AI43"/>
      <c r="AJ43" s="12"/>
      <c r="AK43"/>
      <c r="AL43" s="12"/>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row>
    <row r="44" spans="1:270" s="2" customFormat="1" x14ac:dyDescent="0.25">
      <c r="A44"/>
      <c r="B44"/>
      <c r="C44"/>
      <c r="D44"/>
      <c r="E44"/>
      <c r="F44" s="3"/>
      <c r="G44" s="3"/>
      <c r="H44" s="16"/>
      <c r="I44"/>
      <c r="J44"/>
      <c r="K44"/>
      <c r="L44"/>
      <c r="M44"/>
      <c r="N44"/>
      <c r="O44"/>
      <c r="P44"/>
      <c r="Q44"/>
      <c r="R44" s="16"/>
      <c r="S44" s="64"/>
      <c r="T44"/>
      <c r="U44" s="64"/>
      <c r="V44" s="64"/>
      <c r="W44" s="12"/>
      <c r="X44" s="12"/>
      <c r="Y44" s="12"/>
      <c r="Z44" s="12"/>
      <c r="AA44" s="3"/>
      <c r="AB44" s="3"/>
      <c r="AC44" s="12"/>
      <c r="AD44" s="45"/>
      <c r="AE44" s="99"/>
      <c r="AF44" s="99"/>
      <c r="AG44"/>
      <c r="AH44" s="12"/>
      <c r="AI44"/>
      <c r="AJ44" s="12"/>
      <c r="AK44"/>
      <c r="AL44" s="12"/>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row>
    <row r="45" spans="1:270" s="2" customFormat="1" x14ac:dyDescent="0.25">
      <c r="A45"/>
      <c r="B45"/>
      <c r="C45"/>
      <c r="D45"/>
      <c r="E45"/>
      <c r="F45" s="3"/>
      <c r="G45" s="3"/>
      <c r="H45" s="16"/>
      <c r="I45"/>
      <c r="J45"/>
      <c r="K45"/>
      <c r="L45"/>
      <c r="M45"/>
      <c r="N45"/>
      <c r="O45"/>
      <c r="P45"/>
      <c r="Q45"/>
      <c r="R45" s="16"/>
      <c r="S45" s="64"/>
      <c r="T45"/>
      <c r="U45" s="64"/>
      <c r="V45" s="64"/>
      <c r="W45" s="12"/>
      <c r="X45" s="12"/>
      <c r="Y45" s="12"/>
      <c r="Z45" s="12"/>
      <c r="AA45" s="3"/>
      <c r="AB45" s="3"/>
      <c r="AC45" s="12"/>
      <c r="AD45" s="45"/>
      <c r="AE45" s="99"/>
      <c r="AF45" s="99"/>
      <c r="AG45"/>
      <c r="AH45" s="12"/>
      <c r="AI45"/>
      <c r="AJ45" s="12"/>
      <c r="AK45"/>
      <c r="AL45" s="12"/>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row>
    <row r="46" spans="1:270" s="2" customFormat="1" x14ac:dyDescent="0.25">
      <c r="A46"/>
      <c r="B46"/>
      <c r="C46"/>
      <c r="D46"/>
      <c r="E46"/>
      <c r="F46" s="3"/>
      <c r="G46" s="3"/>
      <c r="H46" s="16"/>
      <c r="I46"/>
      <c r="J46"/>
      <c r="K46"/>
      <c r="L46"/>
      <c r="M46"/>
      <c r="N46"/>
      <c r="O46"/>
      <c r="P46"/>
      <c r="Q46"/>
      <c r="R46" s="16"/>
      <c r="S46" s="64"/>
      <c r="T46"/>
      <c r="U46" s="64"/>
      <c r="V46" s="64"/>
      <c r="W46" s="12"/>
      <c r="X46" s="12"/>
      <c r="Y46" s="12"/>
      <c r="Z46" s="12"/>
      <c r="AA46" s="3"/>
      <c r="AB46" s="3"/>
      <c r="AC46" s="12"/>
      <c r="AD46" s="45"/>
      <c r="AE46" s="99"/>
      <c r="AF46" s="99"/>
      <c r="AG46"/>
      <c r="AH46" s="12"/>
      <c r="AI46"/>
      <c r="AJ46" s="12"/>
      <c r="AK46"/>
      <c r="AL46" s="12"/>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row>
    <row r="47" spans="1:270" s="2" customFormat="1" x14ac:dyDescent="0.25">
      <c r="A47"/>
      <c r="B47"/>
      <c r="C47"/>
      <c r="D47"/>
      <c r="E47"/>
      <c r="F47" s="3"/>
      <c r="G47" s="3"/>
      <c r="H47" s="16"/>
      <c r="I47"/>
      <c r="J47"/>
      <c r="K47"/>
      <c r="L47"/>
      <c r="M47"/>
      <c r="N47"/>
      <c r="O47"/>
      <c r="P47"/>
      <c r="Q47"/>
      <c r="R47" s="16"/>
      <c r="S47" s="64"/>
      <c r="T47"/>
      <c r="U47" s="64"/>
      <c r="V47" s="64"/>
      <c r="W47" s="12"/>
      <c r="X47" s="12"/>
      <c r="Y47" s="12"/>
      <c r="Z47" s="12"/>
      <c r="AA47" s="3"/>
      <c r="AB47" s="3"/>
      <c r="AC47" s="12"/>
      <c r="AD47" s="45"/>
      <c r="AE47" s="99"/>
      <c r="AF47" s="99"/>
      <c r="AG47"/>
      <c r="AH47" s="12"/>
      <c r="AI47"/>
      <c r="AJ47" s="12"/>
      <c r="AK47"/>
      <c r="AL47" s="12"/>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row>
    <row r="48" spans="1:270" s="2" customFormat="1" x14ac:dyDescent="0.25">
      <c r="A48"/>
      <c r="B48"/>
      <c r="C48"/>
      <c r="D48"/>
      <c r="E48"/>
      <c r="F48" s="3"/>
      <c r="G48" s="3"/>
      <c r="H48" s="16"/>
      <c r="I48"/>
      <c r="J48"/>
      <c r="K48"/>
      <c r="L48"/>
      <c r="M48"/>
      <c r="N48"/>
      <c r="O48"/>
      <c r="P48"/>
      <c r="Q48"/>
      <c r="R48" s="16"/>
      <c r="S48" s="64"/>
      <c r="T48"/>
      <c r="U48" s="64"/>
      <c r="V48" s="64"/>
      <c r="W48" s="12"/>
      <c r="X48" s="12"/>
      <c r="Y48" s="12"/>
      <c r="Z48" s="12"/>
      <c r="AA48" s="3"/>
      <c r="AB48" s="3"/>
      <c r="AC48" s="12"/>
      <c r="AD48" s="45"/>
      <c r="AE48" s="99"/>
      <c r="AF48" s="99"/>
      <c r="AG48"/>
      <c r="AH48" s="12"/>
      <c r="AI48"/>
      <c r="AJ48" s="12"/>
      <c r="AK48"/>
      <c r="AL48" s="12"/>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row>
    <row r="49" spans="1:270" s="2" customFormat="1" x14ac:dyDescent="0.25">
      <c r="A49"/>
      <c r="B49"/>
      <c r="C49"/>
      <c r="D49"/>
      <c r="E49"/>
      <c r="F49" s="3"/>
      <c r="G49" s="3"/>
      <c r="H49" s="16"/>
      <c r="I49"/>
      <c r="J49"/>
      <c r="K49"/>
      <c r="L49"/>
      <c r="M49"/>
      <c r="N49"/>
      <c r="O49"/>
      <c r="P49"/>
      <c r="Q49"/>
      <c r="R49" s="16"/>
      <c r="S49" s="64"/>
      <c r="T49"/>
      <c r="U49" s="64"/>
      <c r="V49" s="64"/>
      <c r="W49" s="12"/>
      <c r="X49" s="12"/>
      <c r="Y49" s="12"/>
      <c r="Z49" s="12"/>
      <c r="AA49" s="3"/>
      <c r="AB49" s="3"/>
      <c r="AC49" s="12"/>
      <c r="AD49" s="45"/>
      <c r="AE49" s="99"/>
      <c r="AF49" s="99"/>
      <c r="AG49"/>
      <c r="AH49" s="12"/>
      <c r="AI49"/>
      <c r="AJ49" s="12"/>
      <c r="AK49"/>
      <c r="AL49" s="12"/>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row>
    <row r="50" spans="1:270" s="2" customFormat="1" x14ac:dyDescent="0.25">
      <c r="A50"/>
      <c r="B50"/>
      <c r="C50"/>
      <c r="D50"/>
      <c r="E50"/>
      <c r="F50" s="3"/>
      <c r="G50" s="3"/>
      <c r="H50" s="16"/>
      <c r="I50"/>
      <c r="J50"/>
      <c r="K50"/>
      <c r="L50"/>
      <c r="M50"/>
      <c r="N50"/>
      <c r="O50"/>
      <c r="P50"/>
      <c r="Q50"/>
      <c r="R50" s="16"/>
      <c r="S50" s="64"/>
      <c r="T50"/>
      <c r="U50" s="64"/>
      <c r="V50" s="64"/>
      <c r="W50" s="12"/>
      <c r="X50" s="12"/>
      <c r="Y50" s="12"/>
      <c r="Z50" s="12"/>
      <c r="AA50" s="3"/>
      <c r="AB50" s="3"/>
      <c r="AC50" s="12"/>
      <c r="AD50" s="45"/>
      <c r="AE50" s="99"/>
      <c r="AF50" s="99"/>
      <c r="AG50"/>
      <c r="AH50" s="12"/>
      <c r="AI50"/>
      <c r="AJ50" s="12"/>
      <c r="AK50"/>
      <c r="AL50" s="12"/>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row>
    <row r="51" spans="1:270" s="2" customFormat="1" x14ac:dyDescent="0.25">
      <c r="A51"/>
      <c r="B51"/>
      <c r="C51"/>
      <c r="D51"/>
      <c r="E51"/>
      <c r="F51" s="3"/>
      <c r="G51" s="3"/>
      <c r="H51" s="16"/>
      <c r="I51"/>
      <c r="J51"/>
      <c r="K51"/>
      <c r="L51"/>
      <c r="M51"/>
      <c r="N51"/>
      <c r="O51"/>
      <c r="P51"/>
      <c r="Q51"/>
      <c r="R51" s="16"/>
      <c r="S51" s="64"/>
      <c r="T51"/>
      <c r="U51" s="64"/>
      <c r="V51" s="64"/>
      <c r="W51" s="12"/>
      <c r="X51" s="12"/>
      <c r="Y51" s="12"/>
      <c r="Z51" s="12"/>
      <c r="AA51" s="3"/>
      <c r="AB51" s="3"/>
      <c r="AC51" s="12"/>
      <c r="AD51" s="45"/>
      <c r="AE51" s="99"/>
      <c r="AF51" s="99"/>
      <c r="AG51"/>
      <c r="AH51" s="12"/>
      <c r="AI51"/>
      <c r="AJ51" s="12"/>
      <c r="AK51"/>
      <c r="AL51" s="12"/>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row>
    <row r="52" spans="1:270" s="2" customFormat="1" x14ac:dyDescent="0.25">
      <c r="A52"/>
      <c r="B52"/>
      <c r="C52"/>
      <c r="D52"/>
      <c r="E52"/>
      <c r="F52" s="3"/>
      <c r="G52" s="3"/>
      <c r="H52" s="16"/>
      <c r="I52"/>
      <c r="J52"/>
      <c r="K52"/>
      <c r="L52"/>
      <c r="M52"/>
      <c r="N52"/>
      <c r="O52"/>
      <c r="P52"/>
      <c r="Q52"/>
      <c r="R52" s="16"/>
      <c r="S52" s="64"/>
      <c r="T52"/>
      <c r="U52" s="64"/>
      <c r="V52" s="64"/>
      <c r="W52" s="12"/>
      <c r="X52" s="12"/>
      <c r="Y52" s="12"/>
      <c r="Z52" s="12"/>
      <c r="AA52" s="3"/>
      <c r="AB52" s="3"/>
      <c r="AC52" s="12"/>
      <c r="AD52" s="45"/>
      <c r="AE52" s="99"/>
      <c r="AF52" s="99"/>
      <c r="AG52"/>
      <c r="AH52" s="12"/>
      <c r="AI52"/>
      <c r="AJ52" s="12"/>
      <c r="AK52"/>
      <c r="AL52" s="1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c r="IW52"/>
      <c r="IX52"/>
      <c r="IY52"/>
      <c r="IZ52"/>
      <c r="JA52"/>
      <c r="JB52"/>
      <c r="JC52"/>
      <c r="JD52"/>
      <c r="JE52"/>
      <c r="JF52"/>
      <c r="JG52"/>
      <c r="JH52"/>
      <c r="JI52"/>
      <c r="JJ52"/>
    </row>
    <row r="53" spans="1:270" s="2" customFormat="1" x14ac:dyDescent="0.25">
      <c r="A53"/>
      <c r="B53"/>
      <c r="C53"/>
      <c r="D53"/>
      <c r="E53"/>
      <c r="F53" s="3"/>
      <c r="G53" s="3"/>
      <c r="H53" s="16"/>
      <c r="I53"/>
      <c r="J53"/>
      <c r="K53"/>
      <c r="L53"/>
      <c r="M53"/>
      <c r="N53"/>
      <c r="O53"/>
      <c r="P53"/>
      <c r="Q53"/>
      <c r="R53" s="16"/>
      <c r="S53" s="64"/>
      <c r="T53"/>
      <c r="U53" s="64"/>
      <c r="V53" s="64"/>
      <c r="W53" s="12"/>
      <c r="X53" s="12"/>
      <c r="Y53" s="12"/>
      <c r="Z53" s="12"/>
      <c r="AA53" s="3"/>
      <c r="AB53" s="3"/>
      <c r="AC53" s="12"/>
      <c r="AD53" s="45"/>
      <c r="AE53" s="99"/>
      <c r="AF53" s="99"/>
      <c r="AG53"/>
      <c r="AH53" s="12"/>
      <c r="AI53"/>
      <c r="AJ53" s="12"/>
      <c r="AK53"/>
      <c r="AL53" s="12"/>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c r="IX53"/>
      <c r="IY53"/>
      <c r="IZ53"/>
      <c r="JA53"/>
      <c r="JB53"/>
      <c r="JC53"/>
      <c r="JD53"/>
      <c r="JE53"/>
      <c r="JF53"/>
      <c r="JG53"/>
      <c r="JH53"/>
      <c r="JI53"/>
      <c r="JJ53"/>
    </row>
    <row r="54" spans="1:270" s="2" customFormat="1" x14ac:dyDescent="0.25">
      <c r="A54"/>
      <c r="B54"/>
      <c r="C54"/>
      <c r="D54"/>
      <c r="E54"/>
      <c r="F54" s="3"/>
      <c r="G54" s="3"/>
      <c r="H54" s="16"/>
      <c r="I54"/>
      <c r="J54"/>
      <c r="K54"/>
      <c r="L54"/>
      <c r="M54"/>
      <c r="N54"/>
      <c r="O54"/>
      <c r="P54"/>
      <c r="Q54"/>
      <c r="R54" s="16"/>
      <c r="S54" s="64"/>
      <c r="T54"/>
      <c r="U54" s="64"/>
      <c r="V54" s="64"/>
      <c r="W54" s="12"/>
      <c r="X54" s="12"/>
      <c r="Y54" s="12"/>
      <c r="Z54" s="12"/>
      <c r="AA54" s="3"/>
      <c r="AB54" s="3"/>
      <c r="AC54" s="12"/>
      <c r="AD54" s="45"/>
      <c r="AE54" s="99"/>
      <c r="AF54" s="99"/>
      <c r="AG54"/>
      <c r="AH54" s="12"/>
      <c r="AI54"/>
      <c r="AJ54" s="12"/>
      <c r="AK54"/>
      <c r="AL54" s="12"/>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c r="IW54"/>
      <c r="IX54"/>
      <c r="IY54"/>
      <c r="IZ54"/>
      <c r="JA54"/>
      <c r="JB54"/>
      <c r="JC54"/>
      <c r="JD54"/>
      <c r="JE54"/>
      <c r="JF54"/>
      <c r="JG54"/>
      <c r="JH54"/>
      <c r="JI54"/>
      <c r="JJ54"/>
    </row>
    <row r="55" spans="1:270" s="2" customFormat="1" x14ac:dyDescent="0.25">
      <c r="A55"/>
      <c r="B55"/>
      <c r="C55"/>
      <c r="D55"/>
      <c r="E55"/>
      <c r="F55" s="3"/>
      <c r="G55" s="3"/>
      <c r="H55" s="16"/>
      <c r="I55"/>
      <c r="J55"/>
      <c r="K55"/>
      <c r="L55"/>
      <c r="M55"/>
      <c r="N55"/>
      <c r="O55"/>
      <c r="P55"/>
      <c r="Q55"/>
      <c r="R55" s="16"/>
      <c r="S55" s="64"/>
      <c r="T55"/>
      <c r="U55" s="64"/>
      <c r="V55" s="64"/>
      <c r="W55" s="12"/>
      <c r="X55" s="12"/>
      <c r="Y55" s="12"/>
      <c r="Z55" s="12"/>
      <c r="AA55" s="3"/>
      <c r="AB55" s="3"/>
      <c r="AC55" s="12"/>
      <c r="AD55" s="45"/>
      <c r="AE55" s="99"/>
      <c r="AF55" s="99"/>
      <c r="AG55"/>
      <c r="AH55" s="12"/>
      <c r="AI55"/>
      <c r="AJ55" s="12"/>
      <c r="AK55"/>
      <c r="AL55" s="12"/>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c r="IW55"/>
      <c r="IX55"/>
      <c r="IY55"/>
      <c r="IZ55"/>
      <c r="JA55"/>
      <c r="JB55"/>
      <c r="JC55"/>
      <c r="JD55"/>
      <c r="JE55"/>
      <c r="JF55"/>
      <c r="JG55"/>
      <c r="JH55"/>
      <c r="JI55"/>
      <c r="JJ55"/>
    </row>
    <row r="56" spans="1:270" s="2" customFormat="1" x14ac:dyDescent="0.25">
      <c r="A56"/>
      <c r="B56"/>
      <c r="C56"/>
      <c r="D56"/>
      <c r="E56"/>
      <c r="F56" s="3"/>
      <c r="G56" s="3"/>
      <c r="H56" s="16"/>
      <c r="I56"/>
      <c r="J56"/>
      <c r="K56"/>
      <c r="L56"/>
      <c r="M56"/>
      <c r="N56"/>
      <c r="O56"/>
      <c r="P56"/>
      <c r="Q56"/>
      <c r="R56" s="16"/>
      <c r="S56" s="64"/>
      <c r="T56"/>
      <c r="U56" s="64"/>
      <c r="V56" s="64"/>
      <c r="W56" s="12"/>
      <c r="X56" s="12"/>
      <c r="Y56" s="12"/>
      <c r="Z56" s="12"/>
      <c r="AA56" s="3"/>
      <c r="AB56" s="3"/>
      <c r="AC56" s="12"/>
      <c r="AD56" s="45"/>
      <c r="AE56" s="99"/>
      <c r="AF56" s="99"/>
      <c r="AG56"/>
      <c r="AH56" s="12"/>
      <c r="AI56"/>
      <c r="AJ56" s="12"/>
      <c r="AK56"/>
      <c r="AL56" s="12"/>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c r="IW56"/>
      <c r="IX56"/>
      <c r="IY56"/>
      <c r="IZ56"/>
      <c r="JA56"/>
      <c r="JB56"/>
      <c r="JC56"/>
      <c r="JD56"/>
      <c r="JE56"/>
      <c r="JF56"/>
      <c r="JG56"/>
      <c r="JH56"/>
      <c r="JI56"/>
      <c r="JJ56"/>
    </row>
    <row r="57" spans="1:270" s="2" customFormat="1" x14ac:dyDescent="0.25">
      <c r="A57"/>
      <c r="B57"/>
      <c r="C57"/>
      <c r="D57"/>
      <c r="E57"/>
      <c r="F57" s="3"/>
      <c r="G57" s="3"/>
      <c r="H57" s="16"/>
      <c r="I57"/>
      <c r="J57"/>
      <c r="K57"/>
      <c r="L57"/>
      <c r="M57"/>
      <c r="N57"/>
      <c r="O57"/>
      <c r="P57"/>
      <c r="Q57"/>
      <c r="R57" s="16"/>
      <c r="S57" s="64"/>
      <c r="T57"/>
      <c r="U57" s="64"/>
      <c r="V57" s="64"/>
      <c r="W57" s="12"/>
      <c r="X57" s="12"/>
      <c r="Y57" s="12"/>
      <c r="Z57" s="12"/>
      <c r="AA57" s="3"/>
      <c r="AB57" s="3"/>
      <c r="AC57" s="12"/>
      <c r="AD57" s="45"/>
      <c r="AE57" s="99"/>
      <c r="AF57" s="99"/>
      <c r="AG57"/>
      <c r="AH57" s="12"/>
      <c r="AI57"/>
      <c r="AJ57" s="12"/>
      <c r="AK57"/>
      <c r="AL57" s="12"/>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c r="IW57"/>
      <c r="IX57"/>
      <c r="IY57"/>
      <c r="IZ57"/>
      <c r="JA57"/>
      <c r="JB57"/>
      <c r="JC57"/>
      <c r="JD57"/>
      <c r="JE57"/>
      <c r="JF57"/>
      <c r="JG57"/>
      <c r="JH57"/>
      <c r="JI57"/>
      <c r="JJ57"/>
    </row>
    <row r="58" spans="1:270" s="2" customFormat="1" x14ac:dyDescent="0.25">
      <c r="A58"/>
      <c r="B58"/>
      <c r="C58"/>
      <c r="D58"/>
      <c r="E58"/>
      <c r="F58" s="3"/>
      <c r="G58" s="3"/>
      <c r="H58" s="16"/>
      <c r="I58"/>
      <c r="J58"/>
      <c r="K58"/>
      <c r="L58"/>
      <c r="M58"/>
      <c r="N58"/>
      <c r="O58"/>
      <c r="P58"/>
      <c r="Q58"/>
      <c r="R58" s="16"/>
      <c r="S58" s="64"/>
      <c r="T58"/>
      <c r="U58" s="64"/>
      <c r="V58" s="64"/>
      <c r="W58" s="12"/>
      <c r="X58" s="12"/>
      <c r="Y58" s="12"/>
      <c r="Z58" s="12"/>
      <c r="AA58" s="3"/>
      <c r="AB58" s="3"/>
      <c r="AC58" s="12"/>
      <c r="AD58" s="45"/>
      <c r="AE58" s="99"/>
      <c r="AF58" s="99"/>
      <c r="AG58"/>
      <c r="AH58" s="12"/>
      <c r="AI58"/>
      <c r="AJ58" s="12"/>
      <c r="AK58"/>
      <c r="AL58" s="12"/>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c r="IW58"/>
      <c r="IX58"/>
      <c r="IY58"/>
      <c r="IZ58"/>
      <c r="JA58"/>
      <c r="JB58"/>
      <c r="JC58"/>
      <c r="JD58"/>
      <c r="JE58"/>
      <c r="JF58"/>
      <c r="JG58"/>
      <c r="JH58"/>
      <c r="JI58"/>
      <c r="JJ58"/>
    </row>
    <row r="59" spans="1:270" s="2" customFormat="1" x14ac:dyDescent="0.25">
      <c r="A59"/>
      <c r="B59"/>
      <c r="C59"/>
      <c r="D59"/>
      <c r="E59"/>
      <c r="F59" s="3"/>
      <c r="G59" s="3"/>
      <c r="H59" s="16"/>
      <c r="I59"/>
      <c r="J59"/>
      <c r="K59"/>
      <c r="L59"/>
      <c r="M59"/>
      <c r="N59"/>
      <c r="O59"/>
      <c r="P59"/>
      <c r="Q59"/>
      <c r="R59" s="16"/>
      <c r="S59" s="64"/>
      <c r="T59"/>
      <c r="U59" s="64"/>
      <c r="V59" s="64"/>
      <c r="W59" s="12"/>
      <c r="X59" s="12"/>
      <c r="Y59" s="12"/>
      <c r="Z59" s="12"/>
      <c r="AA59" s="3"/>
      <c r="AB59" s="3"/>
      <c r="AC59" s="12"/>
      <c r="AD59" s="45"/>
      <c r="AE59" s="99"/>
      <c r="AF59" s="99"/>
      <c r="AG59"/>
      <c r="AH59" s="12"/>
      <c r="AI59"/>
      <c r="AJ59" s="12"/>
      <c r="AK59"/>
      <c r="AL59" s="12"/>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c r="IW59"/>
      <c r="IX59"/>
      <c r="IY59"/>
      <c r="IZ59"/>
      <c r="JA59"/>
      <c r="JB59"/>
      <c r="JC59"/>
      <c r="JD59"/>
      <c r="JE59"/>
      <c r="JF59"/>
      <c r="JG59"/>
      <c r="JH59"/>
      <c r="JI59"/>
      <c r="JJ59"/>
    </row>
    <row r="60" spans="1:270" s="2" customFormat="1" x14ac:dyDescent="0.25">
      <c r="A60"/>
      <c r="B60"/>
      <c r="C60"/>
      <c r="D60"/>
      <c r="E60"/>
      <c r="F60" s="3"/>
      <c r="G60" s="3"/>
      <c r="H60" s="16"/>
      <c r="I60"/>
      <c r="J60"/>
      <c r="K60"/>
      <c r="L60"/>
      <c r="M60"/>
      <c r="N60"/>
      <c r="O60"/>
      <c r="P60"/>
      <c r="Q60"/>
      <c r="R60" s="16"/>
      <c r="S60" s="64"/>
      <c r="T60"/>
      <c r="U60" s="64"/>
      <c r="V60" s="64"/>
      <c r="W60" s="12"/>
      <c r="X60" s="12"/>
      <c r="Y60" s="12"/>
      <c r="Z60" s="12"/>
      <c r="AA60" s="3"/>
      <c r="AB60" s="3"/>
      <c r="AC60" s="12"/>
      <c r="AD60" s="45"/>
      <c r="AE60" s="99"/>
      <c r="AF60" s="99"/>
      <c r="AG60"/>
      <c r="AH60" s="12"/>
      <c r="AI60"/>
      <c r="AJ60" s="12"/>
      <c r="AK60"/>
      <c r="AL60" s="12"/>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c r="IV60"/>
      <c r="IW60"/>
      <c r="IX60"/>
      <c r="IY60"/>
      <c r="IZ60"/>
      <c r="JA60"/>
      <c r="JB60"/>
      <c r="JC60"/>
      <c r="JD60"/>
      <c r="JE60"/>
      <c r="JF60"/>
      <c r="JG60"/>
      <c r="JH60"/>
      <c r="JI60"/>
      <c r="JJ60"/>
    </row>
    <row r="61" spans="1:270" s="2" customFormat="1" x14ac:dyDescent="0.25">
      <c r="A61"/>
      <c r="B61"/>
      <c r="C61"/>
      <c r="D61"/>
      <c r="E61"/>
      <c r="F61" s="3"/>
      <c r="G61" s="3"/>
      <c r="H61" s="16"/>
      <c r="I61"/>
      <c r="J61"/>
      <c r="K61"/>
      <c r="L61"/>
      <c r="M61"/>
      <c r="N61"/>
      <c r="O61"/>
      <c r="P61"/>
      <c r="Q61"/>
      <c r="R61" s="16"/>
      <c r="S61" s="64"/>
      <c r="T61"/>
      <c r="U61" s="64"/>
      <c r="V61" s="64"/>
      <c r="W61" s="12"/>
      <c r="X61" s="12"/>
      <c r="Y61" s="12"/>
      <c r="Z61" s="12"/>
      <c r="AA61" s="3"/>
      <c r="AB61" s="3"/>
      <c r="AC61" s="12"/>
      <c r="AD61" s="45"/>
      <c r="AE61" s="99"/>
      <c r="AF61" s="99"/>
      <c r="AG61"/>
      <c r="AH61" s="12"/>
      <c r="AI61"/>
      <c r="AJ61" s="12"/>
      <c r="AK61"/>
      <c r="AL61" s="12"/>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c r="IP61"/>
      <c r="IQ61"/>
      <c r="IR61"/>
      <c r="IS61"/>
      <c r="IT61"/>
      <c r="IU61"/>
      <c r="IV61"/>
      <c r="IW61"/>
      <c r="IX61"/>
      <c r="IY61"/>
      <c r="IZ61"/>
      <c r="JA61"/>
      <c r="JB61"/>
      <c r="JC61"/>
      <c r="JD61"/>
      <c r="JE61"/>
      <c r="JF61"/>
      <c r="JG61"/>
      <c r="JH61"/>
      <c r="JI61"/>
      <c r="JJ61"/>
    </row>
    <row r="62" spans="1:270" s="2" customFormat="1" x14ac:dyDescent="0.25">
      <c r="A62"/>
      <c r="B62"/>
      <c r="C62"/>
      <c r="D62"/>
      <c r="E62"/>
      <c r="F62" s="3"/>
      <c r="G62" s="3"/>
      <c r="H62" s="16"/>
      <c r="I62"/>
      <c r="J62"/>
      <c r="K62"/>
      <c r="L62"/>
      <c r="M62"/>
      <c r="N62"/>
      <c r="O62"/>
      <c r="P62"/>
      <c r="Q62"/>
      <c r="R62" s="16"/>
      <c r="S62" s="64"/>
      <c r="T62"/>
      <c r="U62" s="64"/>
      <c r="V62" s="64"/>
      <c r="W62" s="12"/>
      <c r="X62" s="12"/>
      <c r="Y62" s="12"/>
      <c r="Z62" s="12"/>
      <c r="AA62" s="3"/>
      <c r="AB62" s="3"/>
      <c r="AC62" s="12"/>
      <c r="AD62" s="45"/>
      <c r="AE62" s="99"/>
      <c r="AF62" s="99"/>
      <c r="AG62"/>
      <c r="AH62" s="12"/>
      <c r="AI62"/>
      <c r="AJ62" s="12"/>
      <c r="AK62"/>
      <c r="AL62" s="1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c r="IW62"/>
      <c r="IX62"/>
      <c r="IY62"/>
      <c r="IZ62"/>
      <c r="JA62"/>
      <c r="JB62"/>
      <c r="JC62"/>
      <c r="JD62"/>
      <c r="JE62"/>
      <c r="JF62"/>
      <c r="JG62"/>
      <c r="JH62"/>
      <c r="JI62"/>
      <c r="JJ62"/>
    </row>
    <row r="63" spans="1:270" s="2" customFormat="1" x14ac:dyDescent="0.25">
      <c r="A63"/>
      <c r="B63"/>
      <c r="C63"/>
      <c r="D63"/>
      <c r="E63"/>
      <c r="F63" s="3"/>
      <c r="G63" s="3"/>
      <c r="H63" s="16"/>
      <c r="I63"/>
      <c r="J63"/>
      <c r="K63"/>
      <c r="L63"/>
      <c r="M63"/>
      <c r="N63"/>
      <c r="O63"/>
      <c r="P63"/>
      <c r="Q63"/>
      <c r="R63" s="16"/>
      <c r="S63" s="64"/>
      <c r="T63"/>
      <c r="U63" s="64"/>
      <c r="V63" s="64"/>
      <c r="W63" s="12"/>
      <c r="X63" s="12"/>
      <c r="Y63" s="12"/>
      <c r="Z63" s="12"/>
      <c r="AA63" s="3"/>
      <c r="AB63" s="3"/>
      <c r="AC63" s="12"/>
      <c r="AD63" s="45"/>
      <c r="AE63" s="99"/>
      <c r="AF63" s="99"/>
      <c r="AG63"/>
      <c r="AH63" s="12"/>
      <c r="AI63"/>
      <c r="AJ63" s="12"/>
      <c r="AK63"/>
      <c r="AL63" s="12"/>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c r="IW63"/>
      <c r="IX63"/>
      <c r="IY63"/>
      <c r="IZ63"/>
      <c r="JA63"/>
      <c r="JB63"/>
      <c r="JC63"/>
      <c r="JD63"/>
      <c r="JE63"/>
      <c r="JF63"/>
      <c r="JG63"/>
      <c r="JH63"/>
      <c r="JI63"/>
      <c r="JJ63"/>
    </row>
    <row r="64" spans="1:270" s="2" customFormat="1" x14ac:dyDescent="0.25">
      <c r="A64"/>
      <c r="B64"/>
      <c r="C64"/>
      <c r="D64"/>
      <c r="E64"/>
      <c r="F64" s="3"/>
      <c r="G64" s="3"/>
      <c r="H64" s="16"/>
      <c r="I64"/>
      <c r="J64"/>
      <c r="K64"/>
      <c r="L64"/>
      <c r="M64"/>
      <c r="N64"/>
      <c r="O64"/>
      <c r="P64"/>
      <c r="Q64"/>
      <c r="R64" s="16"/>
      <c r="S64" s="64"/>
      <c r="T64"/>
      <c r="U64" s="64"/>
      <c r="V64" s="64"/>
      <c r="W64" s="12"/>
      <c r="X64" s="12"/>
      <c r="Y64" s="12"/>
      <c r="Z64" s="12"/>
      <c r="AA64" s="3"/>
      <c r="AB64" s="3"/>
      <c r="AC64" s="12"/>
      <c r="AD64" s="45"/>
      <c r="AE64" s="99"/>
      <c r="AF64" s="99"/>
      <c r="AG64"/>
      <c r="AH64" s="12"/>
      <c r="AI64"/>
      <c r="AJ64" s="12"/>
      <c r="AK64"/>
      <c r="AL64" s="12"/>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c r="IO64"/>
      <c r="IP64"/>
      <c r="IQ64"/>
      <c r="IR64"/>
      <c r="IS64"/>
      <c r="IT64"/>
      <c r="IU64"/>
      <c r="IV64"/>
      <c r="IW64"/>
      <c r="IX64"/>
      <c r="IY64"/>
      <c r="IZ64"/>
      <c r="JA64"/>
      <c r="JB64"/>
      <c r="JC64"/>
      <c r="JD64"/>
      <c r="JE64"/>
      <c r="JF64"/>
      <c r="JG64"/>
      <c r="JH64"/>
      <c r="JI64"/>
      <c r="JJ64"/>
    </row>
    <row r="65" spans="1:270" s="2" customFormat="1" x14ac:dyDescent="0.25">
      <c r="A65"/>
      <c r="B65"/>
      <c r="C65"/>
      <c r="D65"/>
      <c r="E65"/>
      <c r="F65" s="3"/>
      <c r="G65" s="3"/>
      <c r="H65" s="16"/>
      <c r="I65"/>
      <c r="J65"/>
      <c r="K65"/>
      <c r="L65"/>
      <c r="M65"/>
      <c r="N65"/>
      <c r="O65"/>
      <c r="P65"/>
      <c r="Q65"/>
      <c r="R65" s="16"/>
      <c r="S65" s="64"/>
      <c r="T65"/>
      <c r="U65" s="64"/>
      <c r="V65" s="64"/>
      <c r="W65" s="12"/>
      <c r="X65" s="12"/>
      <c r="Y65" s="12"/>
      <c r="Z65" s="12"/>
      <c r="AA65" s="3"/>
      <c r="AB65" s="3"/>
      <c r="AC65" s="12"/>
      <c r="AD65" s="45"/>
      <c r="AE65" s="99"/>
      <c r="AF65" s="99"/>
      <c r="AG65"/>
      <c r="AH65" s="12"/>
      <c r="AI65"/>
      <c r="AJ65" s="12"/>
      <c r="AK65"/>
      <c r="AL65" s="12"/>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c r="IO65"/>
      <c r="IP65"/>
      <c r="IQ65"/>
      <c r="IR65"/>
      <c r="IS65"/>
      <c r="IT65"/>
      <c r="IU65"/>
      <c r="IV65"/>
      <c r="IW65"/>
      <c r="IX65"/>
      <c r="IY65"/>
      <c r="IZ65"/>
      <c r="JA65"/>
      <c r="JB65"/>
      <c r="JC65"/>
      <c r="JD65"/>
      <c r="JE65"/>
      <c r="JF65"/>
      <c r="JG65"/>
      <c r="JH65"/>
      <c r="JI65"/>
      <c r="JJ65"/>
    </row>
    <row r="66" spans="1:270" s="2" customFormat="1" x14ac:dyDescent="0.25">
      <c r="A66"/>
      <c r="B66"/>
      <c r="C66"/>
      <c r="D66"/>
      <c r="E66"/>
      <c r="F66" s="3"/>
      <c r="G66" s="3"/>
      <c r="H66" s="16"/>
      <c r="I66"/>
      <c r="J66"/>
      <c r="K66"/>
      <c r="L66"/>
      <c r="M66"/>
      <c r="N66"/>
      <c r="O66"/>
      <c r="P66"/>
      <c r="Q66"/>
      <c r="R66" s="16"/>
      <c r="S66" s="64"/>
      <c r="T66"/>
      <c r="U66" s="64"/>
      <c r="V66" s="64"/>
      <c r="W66" s="12"/>
      <c r="X66" s="12"/>
      <c r="Y66" s="12"/>
      <c r="Z66" s="12"/>
      <c r="AA66" s="3"/>
      <c r="AB66" s="3"/>
      <c r="AC66" s="12"/>
      <c r="AD66" s="45"/>
      <c r="AE66" s="99"/>
      <c r="AF66" s="99"/>
      <c r="AG66"/>
      <c r="AH66" s="12"/>
      <c r="AI66"/>
      <c r="AJ66" s="12"/>
      <c r="AK66"/>
      <c r="AL66" s="12"/>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c r="IK66"/>
      <c r="IL66"/>
      <c r="IM66"/>
      <c r="IN66"/>
      <c r="IO66"/>
      <c r="IP66"/>
      <c r="IQ66"/>
      <c r="IR66"/>
      <c r="IS66"/>
      <c r="IT66"/>
      <c r="IU66"/>
      <c r="IV66"/>
      <c r="IW66"/>
      <c r="IX66"/>
      <c r="IY66"/>
      <c r="IZ66"/>
      <c r="JA66"/>
      <c r="JB66"/>
      <c r="JC66"/>
      <c r="JD66"/>
      <c r="JE66"/>
      <c r="JF66"/>
      <c r="JG66"/>
      <c r="JH66"/>
      <c r="JI66"/>
      <c r="JJ66"/>
    </row>
    <row r="67" spans="1:270" s="2" customFormat="1" x14ac:dyDescent="0.25">
      <c r="A67"/>
      <c r="B67"/>
      <c r="C67"/>
      <c r="D67"/>
      <c r="E67"/>
      <c r="F67" s="3"/>
      <c r="G67" s="3"/>
      <c r="H67" s="16"/>
      <c r="I67"/>
      <c r="J67"/>
      <c r="K67"/>
      <c r="L67"/>
      <c r="M67"/>
      <c r="N67"/>
      <c r="O67"/>
      <c r="P67"/>
      <c r="Q67"/>
      <c r="R67" s="16"/>
      <c r="S67" s="64"/>
      <c r="T67"/>
      <c r="U67" s="64"/>
      <c r="V67" s="64"/>
      <c r="W67" s="12"/>
      <c r="X67" s="12"/>
      <c r="Y67" s="12"/>
      <c r="Z67" s="12"/>
      <c r="AA67" s="3"/>
      <c r="AB67" s="3"/>
      <c r="AC67" s="12"/>
      <c r="AD67" s="45"/>
      <c r="AE67" s="99"/>
      <c r="AF67" s="99"/>
      <c r="AG67"/>
      <c r="AH67" s="12"/>
      <c r="AI67"/>
      <c r="AJ67" s="12"/>
      <c r="AK67"/>
      <c r="AL67" s="12"/>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c r="IO67"/>
      <c r="IP67"/>
      <c r="IQ67"/>
      <c r="IR67"/>
      <c r="IS67"/>
      <c r="IT67"/>
      <c r="IU67"/>
      <c r="IV67"/>
      <c r="IW67"/>
      <c r="IX67"/>
      <c r="IY67"/>
      <c r="IZ67"/>
      <c r="JA67"/>
      <c r="JB67"/>
      <c r="JC67"/>
      <c r="JD67"/>
      <c r="JE67"/>
      <c r="JF67"/>
      <c r="JG67"/>
      <c r="JH67"/>
      <c r="JI67"/>
      <c r="JJ67"/>
    </row>
    <row r="68" spans="1:270" s="2" customFormat="1" x14ac:dyDescent="0.25">
      <c r="A68"/>
      <c r="B68"/>
      <c r="C68"/>
      <c r="D68"/>
      <c r="E68"/>
      <c r="F68" s="3"/>
      <c r="G68" s="3"/>
      <c r="H68" s="16"/>
      <c r="I68"/>
      <c r="J68"/>
      <c r="K68"/>
      <c r="L68"/>
      <c r="M68"/>
      <c r="N68"/>
      <c r="O68"/>
      <c r="P68"/>
      <c r="Q68"/>
      <c r="R68" s="16"/>
      <c r="S68" s="64"/>
      <c r="T68"/>
      <c r="U68" s="64"/>
      <c r="V68" s="64"/>
      <c r="W68" s="12"/>
      <c r="X68" s="12"/>
      <c r="Y68" s="12"/>
      <c r="Z68" s="12"/>
      <c r="AA68" s="3"/>
      <c r="AB68" s="3"/>
      <c r="AC68" s="12"/>
      <c r="AD68" s="45"/>
      <c r="AE68" s="99"/>
      <c r="AF68" s="99"/>
      <c r="AG68"/>
      <c r="AH68" s="12"/>
      <c r="AI68"/>
      <c r="AJ68" s="12"/>
      <c r="AK68"/>
      <c r="AL68" s="12"/>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c r="IM68"/>
      <c r="IN68"/>
      <c r="IO68"/>
      <c r="IP68"/>
      <c r="IQ68"/>
      <c r="IR68"/>
      <c r="IS68"/>
      <c r="IT68"/>
      <c r="IU68"/>
      <c r="IV68"/>
      <c r="IW68"/>
      <c r="IX68"/>
      <c r="IY68"/>
      <c r="IZ68"/>
      <c r="JA68"/>
      <c r="JB68"/>
      <c r="JC68"/>
      <c r="JD68"/>
      <c r="JE68"/>
      <c r="JF68"/>
      <c r="JG68"/>
      <c r="JH68"/>
      <c r="JI68"/>
      <c r="JJ68"/>
    </row>
    <row r="69" spans="1:270" s="2" customFormat="1" x14ac:dyDescent="0.25">
      <c r="A69"/>
      <c r="B69"/>
      <c r="C69"/>
      <c r="D69"/>
      <c r="E69"/>
      <c r="F69" s="3"/>
      <c r="G69" s="3"/>
      <c r="H69" s="16"/>
      <c r="I69"/>
      <c r="J69"/>
      <c r="K69"/>
      <c r="L69"/>
      <c r="M69"/>
      <c r="N69"/>
      <c r="O69"/>
      <c r="P69"/>
      <c r="Q69"/>
      <c r="R69" s="16"/>
      <c r="S69" s="64"/>
      <c r="T69"/>
      <c r="U69" s="64"/>
      <c r="V69" s="64"/>
      <c r="W69" s="12"/>
      <c r="X69" s="12"/>
      <c r="Y69" s="12"/>
      <c r="Z69" s="12"/>
      <c r="AA69" s="3"/>
      <c r="AB69" s="3"/>
      <c r="AC69" s="12"/>
      <c r="AD69" s="45"/>
      <c r="AE69" s="99"/>
      <c r="AF69" s="99"/>
      <c r="AG69"/>
      <c r="AH69" s="12"/>
      <c r="AI69"/>
      <c r="AJ69" s="12"/>
      <c r="AK69"/>
      <c r="AL69" s="12"/>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c r="IO69"/>
      <c r="IP69"/>
      <c r="IQ69"/>
      <c r="IR69"/>
      <c r="IS69"/>
      <c r="IT69"/>
      <c r="IU69"/>
      <c r="IV69"/>
      <c r="IW69"/>
      <c r="IX69"/>
      <c r="IY69"/>
      <c r="IZ69"/>
      <c r="JA69"/>
      <c r="JB69"/>
      <c r="JC69"/>
      <c r="JD69"/>
      <c r="JE69"/>
      <c r="JF69"/>
      <c r="JG69"/>
      <c r="JH69"/>
      <c r="JI69"/>
      <c r="JJ69"/>
    </row>
    <row r="70" spans="1:270" s="2" customFormat="1" x14ac:dyDescent="0.25">
      <c r="A70"/>
      <c r="B70"/>
      <c r="C70"/>
      <c r="D70"/>
      <c r="E70"/>
      <c r="F70" s="3"/>
      <c r="G70" s="3"/>
      <c r="H70" s="16"/>
      <c r="I70"/>
      <c r="J70"/>
      <c r="K70"/>
      <c r="L70"/>
      <c r="M70"/>
      <c r="N70"/>
      <c r="O70"/>
      <c r="P70"/>
      <c r="Q70"/>
      <c r="R70" s="16"/>
      <c r="S70" s="64"/>
      <c r="T70"/>
      <c r="U70" s="64"/>
      <c r="V70" s="64"/>
      <c r="W70" s="12"/>
      <c r="X70" s="12"/>
      <c r="Y70" s="12"/>
      <c r="Z70" s="12"/>
      <c r="AA70" s="3"/>
      <c r="AB70" s="3"/>
      <c r="AC70" s="12"/>
      <c r="AD70" s="45"/>
      <c r="AE70" s="99"/>
      <c r="AF70" s="99"/>
      <c r="AG70"/>
      <c r="AH70" s="12"/>
      <c r="AI70"/>
      <c r="AJ70" s="12"/>
      <c r="AK70"/>
      <c r="AL70" s="12"/>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c r="IV70"/>
      <c r="IW70"/>
      <c r="IX70"/>
      <c r="IY70"/>
      <c r="IZ70"/>
      <c r="JA70"/>
      <c r="JB70"/>
      <c r="JC70"/>
      <c r="JD70"/>
      <c r="JE70"/>
      <c r="JF70"/>
      <c r="JG70"/>
      <c r="JH70"/>
      <c r="JI70"/>
      <c r="JJ70"/>
    </row>
    <row r="71" spans="1:270" s="2" customFormat="1" x14ac:dyDescent="0.25">
      <c r="A71"/>
      <c r="B71"/>
      <c r="C71"/>
      <c r="D71"/>
      <c r="E71"/>
      <c r="F71" s="3"/>
      <c r="G71" s="3"/>
      <c r="H71" s="16"/>
      <c r="I71"/>
      <c r="J71"/>
      <c r="K71"/>
      <c r="L71"/>
      <c r="M71"/>
      <c r="N71"/>
      <c r="O71"/>
      <c r="P71"/>
      <c r="Q71"/>
      <c r="R71" s="16"/>
      <c r="S71" s="64"/>
      <c r="T71"/>
      <c r="U71" s="64"/>
      <c r="V71" s="64"/>
      <c r="W71" s="12"/>
      <c r="X71" s="12"/>
      <c r="Y71" s="12"/>
      <c r="Z71" s="12"/>
      <c r="AA71" s="3"/>
      <c r="AB71" s="3"/>
      <c r="AC71" s="12"/>
      <c r="AD71" s="45"/>
      <c r="AE71" s="99"/>
      <c r="AF71" s="99"/>
      <c r="AG71"/>
      <c r="AH71" s="12"/>
      <c r="AI71"/>
      <c r="AJ71" s="12"/>
      <c r="AK71"/>
      <c r="AL71" s="12"/>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c r="HN71"/>
      <c r="HO71"/>
      <c r="HP71"/>
      <c r="HQ71"/>
      <c r="HR71"/>
      <c r="HS71"/>
      <c r="HT71"/>
      <c r="HU71"/>
      <c r="HV71"/>
      <c r="HW71"/>
      <c r="HX71"/>
      <c r="HY71"/>
      <c r="HZ71"/>
      <c r="IA71"/>
      <c r="IB71"/>
      <c r="IC71"/>
      <c r="ID71"/>
      <c r="IE71"/>
      <c r="IF71"/>
      <c r="IG71"/>
      <c r="IH71"/>
      <c r="II71"/>
      <c r="IJ71"/>
      <c r="IK71"/>
      <c r="IL71"/>
      <c r="IM71"/>
      <c r="IN71"/>
      <c r="IO71"/>
      <c r="IP71"/>
      <c r="IQ71"/>
      <c r="IR71"/>
      <c r="IS71"/>
      <c r="IT71"/>
      <c r="IU71"/>
      <c r="IV71"/>
      <c r="IW71"/>
      <c r="IX71"/>
      <c r="IY71"/>
      <c r="IZ71"/>
      <c r="JA71"/>
      <c r="JB71"/>
      <c r="JC71"/>
      <c r="JD71"/>
      <c r="JE71"/>
      <c r="JF71"/>
      <c r="JG71"/>
      <c r="JH71"/>
      <c r="JI71"/>
      <c r="JJ71"/>
    </row>
    <row r="72" spans="1:270" s="2" customFormat="1" x14ac:dyDescent="0.25">
      <c r="A72"/>
      <c r="B72"/>
      <c r="C72"/>
      <c r="D72"/>
      <c r="E72"/>
      <c r="F72" s="3"/>
      <c r="G72" s="3"/>
      <c r="H72" s="16"/>
      <c r="I72"/>
      <c r="J72"/>
      <c r="K72"/>
      <c r="L72"/>
      <c r="M72"/>
      <c r="N72"/>
      <c r="O72"/>
      <c r="P72"/>
      <c r="Q72"/>
      <c r="R72" s="16"/>
      <c r="S72" s="64"/>
      <c r="T72"/>
      <c r="U72" s="64"/>
      <c r="V72" s="64"/>
      <c r="W72" s="12"/>
      <c r="X72" s="12"/>
      <c r="Y72" s="12"/>
      <c r="Z72" s="12"/>
      <c r="AA72" s="3"/>
      <c r="AB72" s="3"/>
      <c r="AC72" s="12"/>
      <c r="AD72" s="45"/>
      <c r="AE72" s="99"/>
      <c r="AF72" s="99"/>
      <c r="AG72"/>
      <c r="AH72" s="12"/>
      <c r="AI72"/>
      <c r="AJ72" s="12"/>
      <c r="AK72"/>
      <c r="AL72" s="1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c r="IB72"/>
      <c r="IC72"/>
      <c r="ID72"/>
      <c r="IE72"/>
      <c r="IF72"/>
      <c r="IG72"/>
      <c r="IH72"/>
      <c r="II72"/>
      <c r="IJ72"/>
      <c r="IK72"/>
      <c r="IL72"/>
      <c r="IM72"/>
      <c r="IN72"/>
      <c r="IO72"/>
      <c r="IP72"/>
      <c r="IQ72"/>
      <c r="IR72"/>
      <c r="IS72"/>
      <c r="IT72"/>
      <c r="IU72"/>
      <c r="IV72"/>
      <c r="IW72"/>
      <c r="IX72"/>
      <c r="IY72"/>
      <c r="IZ72"/>
      <c r="JA72"/>
      <c r="JB72"/>
      <c r="JC72"/>
      <c r="JD72"/>
      <c r="JE72"/>
      <c r="JF72"/>
      <c r="JG72"/>
      <c r="JH72"/>
      <c r="JI72"/>
      <c r="JJ72"/>
    </row>
    <row r="73" spans="1:270" s="2" customFormat="1" x14ac:dyDescent="0.25">
      <c r="A73"/>
      <c r="B73"/>
      <c r="C73"/>
      <c r="D73"/>
      <c r="E73"/>
      <c r="F73" s="3"/>
      <c r="G73" s="3"/>
      <c r="H73" s="16"/>
      <c r="I73"/>
      <c r="J73"/>
      <c r="K73"/>
      <c r="L73"/>
      <c r="M73"/>
      <c r="N73"/>
      <c r="O73"/>
      <c r="P73"/>
      <c r="Q73"/>
      <c r="R73" s="16"/>
      <c r="S73" s="64"/>
      <c r="T73"/>
      <c r="U73" s="64"/>
      <c r="V73" s="64"/>
      <c r="W73" s="12"/>
      <c r="X73" s="12"/>
      <c r="Y73" s="12"/>
      <c r="Z73" s="12"/>
      <c r="AA73" s="3"/>
      <c r="AB73" s="3"/>
      <c r="AC73" s="12"/>
      <c r="AD73" s="45"/>
      <c r="AE73" s="99"/>
      <c r="AF73" s="99"/>
      <c r="AG73"/>
      <c r="AH73" s="12"/>
      <c r="AI73"/>
      <c r="AJ73" s="12"/>
      <c r="AK73"/>
      <c r="AL73" s="12"/>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c r="HP73"/>
      <c r="HQ73"/>
      <c r="HR73"/>
      <c r="HS73"/>
      <c r="HT73"/>
      <c r="HU73"/>
      <c r="HV73"/>
      <c r="HW73"/>
      <c r="HX73"/>
      <c r="HY73"/>
      <c r="HZ73"/>
      <c r="IA73"/>
      <c r="IB73"/>
      <c r="IC73"/>
      <c r="ID73"/>
      <c r="IE73"/>
      <c r="IF73"/>
      <c r="IG73"/>
      <c r="IH73"/>
      <c r="II73"/>
      <c r="IJ73"/>
      <c r="IK73"/>
      <c r="IL73"/>
      <c r="IM73"/>
      <c r="IN73"/>
      <c r="IO73"/>
      <c r="IP73"/>
      <c r="IQ73"/>
      <c r="IR73"/>
      <c r="IS73"/>
      <c r="IT73"/>
      <c r="IU73"/>
      <c r="IV73"/>
      <c r="IW73"/>
      <c r="IX73"/>
      <c r="IY73"/>
      <c r="IZ73"/>
      <c r="JA73"/>
      <c r="JB73"/>
      <c r="JC73"/>
      <c r="JD73"/>
      <c r="JE73"/>
      <c r="JF73"/>
      <c r="JG73"/>
      <c r="JH73"/>
      <c r="JI73"/>
      <c r="JJ73"/>
    </row>
    <row r="74" spans="1:270" s="2" customFormat="1" x14ac:dyDescent="0.25">
      <c r="A74"/>
      <c r="B74"/>
      <c r="C74"/>
      <c r="D74"/>
      <c r="E74"/>
      <c r="F74" s="3"/>
      <c r="G74" s="3"/>
      <c r="H74" s="16"/>
      <c r="I74"/>
      <c r="J74"/>
      <c r="K74"/>
      <c r="L74"/>
      <c r="M74"/>
      <c r="N74"/>
      <c r="O74"/>
      <c r="P74"/>
      <c r="Q74"/>
      <c r="R74" s="16"/>
      <c r="S74" s="64"/>
      <c r="T74"/>
      <c r="U74" s="64"/>
      <c r="V74" s="64"/>
      <c r="W74" s="12"/>
      <c r="X74" s="12"/>
      <c r="Y74" s="12"/>
      <c r="Z74" s="12"/>
      <c r="AA74" s="3"/>
      <c r="AB74" s="3"/>
      <c r="AC74" s="12"/>
      <c r="AD74" s="45"/>
      <c r="AE74" s="99"/>
      <c r="AF74" s="99"/>
      <c r="AG74"/>
      <c r="AH74" s="12"/>
      <c r="AI74"/>
      <c r="AJ74" s="12"/>
      <c r="AK74"/>
      <c r="AL74" s="12"/>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c r="HN74"/>
      <c r="HO74"/>
      <c r="HP74"/>
      <c r="HQ74"/>
      <c r="HR74"/>
      <c r="HS74"/>
      <c r="HT74"/>
      <c r="HU74"/>
      <c r="HV74"/>
      <c r="HW74"/>
      <c r="HX74"/>
      <c r="HY74"/>
      <c r="HZ74"/>
      <c r="IA74"/>
      <c r="IB74"/>
      <c r="IC74"/>
      <c r="ID74"/>
      <c r="IE74"/>
      <c r="IF74"/>
      <c r="IG74"/>
      <c r="IH74"/>
      <c r="II74"/>
      <c r="IJ74"/>
      <c r="IK74"/>
      <c r="IL74"/>
      <c r="IM74"/>
      <c r="IN74"/>
      <c r="IO74"/>
      <c r="IP74"/>
      <c r="IQ74"/>
      <c r="IR74"/>
      <c r="IS74"/>
      <c r="IT74"/>
      <c r="IU74"/>
      <c r="IV74"/>
      <c r="IW74"/>
      <c r="IX74"/>
      <c r="IY74"/>
      <c r="IZ74"/>
      <c r="JA74"/>
      <c r="JB74"/>
      <c r="JC74"/>
      <c r="JD74"/>
      <c r="JE74"/>
      <c r="JF74"/>
      <c r="JG74"/>
      <c r="JH74"/>
      <c r="JI74"/>
      <c r="JJ74"/>
    </row>
    <row r="75" spans="1:270" s="2" customFormat="1" x14ac:dyDescent="0.25">
      <c r="A75"/>
      <c r="B75"/>
      <c r="C75"/>
      <c r="D75"/>
      <c r="E75"/>
      <c r="F75" s="3"/>
      <c r="G75" s="3"/>
      <c r="H75" s="16"/>
      <c r="I75"/>
      <c r="J75"/>
      <c r="K75"/>
      <c r="L75"/>
      <c r="M75"/>
      <c r="N75"/>
      <c r="O75"/>
      <c r="P75"/>
      <c r="Q75"/>
      <c r="R75" s="16"/>
      <c r="S75" s="64"/>
      <c r="T75"/>
      <c r="U75" s="64"/>
      <c r="V75" s="64"/>
      <c r="W75" s="12"/>
      <c r="X75" s="12"/>
      <c r="Y75" s="12"/>
      <c r="Z75" s="12"/>
      <c r="AA75" s="3"/>
      <c r="AB75" s="3"/>
      <c r="AC75" s="12"/>
      <c r="AD75" s="45"/>
      <c r="AE75" s="99"/>
      <c r="AF75" s="99"/>
      <c r="AG75"/>
      <c r="AH75" s="12"/>
      <c r="AI75"/>
      <c r="AJ75" s="12"/>
      <c r="AK75"/>
      <c r="AL75" s="12"/>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c r="HP75"/>
      <c r="HQ75"/>
      <c r="HR75"/>
      <c r="HS75"/>
      <c r="HT75"/>
      <c r="HU75"/>
      <c r="HV75"/>
      <c r="HW75"/>
      <c r="HX75"/>
      <c r="HY75"/>
      <c r="HZ75"/>
      <c r="IA75"/>
      <c r="IB75"/>
      <c r="IC75"/>
      <c r="ID75"/>
      <c r="IE75"/>
      <c r="IF75"/>
      <c r="IG75"/>
      <c r="IH75"/>
      <c r="II75"/>
      <c r="IJ75"/>
      <c r="IK75"/>
      <c r="IL75"/>
      <c r="IM75"/>
      <c r="IN75"/>
      <c r="IO75"/>
      <c r="IP75"/>
      <c r="IQ75"/>
      <c r="IR75"/>
      <c r="IS75"/>
      <c r="IT75"/>
      <c r="IU75"/>
      <c r="IV75"/>
      <c r="IW75"/>
      <c r="IX75"/>
      <c r="IY75"/>
      <c r="IZ75"/>
      <c r="JA75"/>
      <c r="JB75"/>
      <c r="JC75"/>
      <c r="JD75"/>
      <c r="JE75"/>
      <c r="JF75"/>
      <c r="JG75"/>
      <c r="JH75"/>
      <c r="JI75"/>
      <c r="JJ75"/>
    </row>
    <row r="76" spans="1:270" s="2" customFormat="1" x14ac:dyDescent="0.25">
      <c r="A76"/>
      <c r="B76"/>
      <c r="C76"/>
      <c r="D76"/>
      <c r="E76"/>
      <c r="F76" s="3"/>
      <c r="G76" s="3"/>
      <c r="H76" s="16"/>
      <c r="I76"/>
      <c r="J76"/>
      <c r="K76"/>
      <c r="L76"/>
      <c r="M76"/>
      <c r="N76"/>
      <c r="O76"/>
      <c r="P76"/>
      <c r="Q76"/>
      <c r="R76" s="16"/>
      <c r="S76" s="64"/>
      <c r="T76"/>
      <c r="U76" s="64"/>
      <c r="V76" s="64"/>
      <c r="W76" s="12"/>
      <c r="X76" s="12"/>
      <c r="Y76" s="12"/>
      <c r="Z76" s="12"/>
      <c r="AA76" s="3"/>
      <c r="AB76" s="3"/>
      <c r="AC76" s="12"/>
      <c r="AD76" s="45"/>
      <c r="AE76" s="99"/>
      <c r="AF76" s="99"/>
      <c r="AG76"/>
      <c r="AH76" s="12"/>
      <c r="AI76"/>
      <c r="AJ76" s="12"/>
      <c r="AK76"/>
      <c r="AL76" s="12"/>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c r="HH76"/>
      <c r="HI76"/>
      <c r="HJ76"/>
      <c r="HK76"/>
      <c r="HL76"/>
      <c r="HM76"/>
      <c r="HN76"/>
      <c r="HO76"/>
      <c r="HP76"/>
      <c r="HQ76"/>
      <c r="HR76"/>
      <c r="HS76"/>
      <c r="HT76"/>
      <c r="HU76"/>
      <c r="HV76"/>
      <c r="HW76"/>
      <c r="HX76"/>
      <c r="HY76"/>
      <c r="HZ76"/>
      <c r="IA76"/>
      <c r="IB76"/>
      <c r="IC76"/>
      <c r="ID76"/>
      <c r="IE76"/>
      <c r="IF76"/>
      <c r="IG76"/>
      <c r="IH76"/>
      <c r="II76"/>
      <c r="IJ76"/>
      <c r="IK76"/>
      <c r="IL76"/>
      <c r="IM76"/>
      <c r="IN76"/>
      <c r="IO76"/>
      <c r="IP76"/>
      <c r="IQ76"/>
      <c r="IR76"/>
      <c r="IS76"/>
      <c r="IT76"/>
      <c r="IU76"/>
      <c r="IV76"/>
      <c r="IW76"/>
      <c r="IX76"/>
      <c r="IY76"/>
      <c r="IZ76"/>
      <c r="JA76"/>
      <c r="JB76"/>
      <c r="JC76"/>
      <c r="JD76"/>
      <c r="JE76"/>
      <c r="JF76"/>
      <c r="JG76"/>
      <c r="JH76"/>
      <c r="JI76"/>
      <c r="JJ76"/>
    </row>
    <row r="77" spans="1:270" s="2" customFormat="1" x14ac:dyDescent="0.25">
      <c r="A77"/>
      <c r="B77"/>
      <c r="C77"/>
      <c r="D77"/>
      <c r="E77"/>
      <c r="F77" s="3"/>
      <c r="G77" s="3"/>
      <c r="H77" s="16"/>
      <c r="I77"/>
      <c r="J77"/>
      <c r="K77"/>
      <c r="L77"/>
      <c r="M77"/>
      <c r="N77"/>
      <c r="O77"/>
      <c r="P77"/>
      <c r="Q77"/>
      <c r="R77" s="16"/>
      <c r="S77" s="64"/>
      <c r="T77"/>
      <c r="U77" s="64"/>
      <c r="V77" s="64"/>
      <c r="W77" s="12"/>
      <c r="X77" s="12"/>
      <c r="Y77" s="12"/>
      <c r="Z77" s="12"/>
      <c r="AA77" s="3"/>
      <c r="AB77" s="3"/>
      <c r="AC77" s="12"/>
      <c r="AD77" s="45"/>
      <c r="AE77" s="99"/>
      <c r="AF77" s="99"/>
      <c r="AG77"/>
      <c r="AH77" s="12"/>
      <c r="AI77"/>
      <c r="AJ77" s="12"/>
      <c r="AK77"/>
      <c r="AL77" s="12"/>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c r="HN77"/>
      <c r="HO77"/>
      <c r="HP77"/>
      <c r="HQ77"/>
      <c r="HR77"/>
      <c r="HS77"/>
      <c r="HT77"/>
      <c r="HU77"/>
      <c r="HV77"/>
      <c r="HW77"/>
      <c r="HX77"/>
      <c r="HY77"/>
      <c r="HZ77"/>
      <c r="IA77"/>
      <c r="IB77"/>
      <c r="IC77"/>
      <c r="ID77"/>
      <c r="IE77"/>
      <c r="IF77"/>
      <c r="IG77"/>
      <c r="IH77"/>
      <c r="II77"/>
      <c r="IJ77"/>
      <c r="IK77"/>
      <c r="IL77"/>
      <c r="IM77"/>
      <c r="IN77"/>
      <c r="IO77"/>
      <c r="IP77"/>
      <c r="IQ77"/>
      <c r="IR77"/>
      <c r="IS77"/>
      <c r="IT77"/>
      <c r="IU77"/>
      <c r="IV77"/>
      <c r="IW77"/>
      <c r="IX77"/>
      <c r="IY77"/>
      <c r="IZ77"/>
      <c r="JA77"/>
      <c r="JB77"/>
      <c r="JC77"/>
      <c r="JD77"/>
      <c r="JE77"/>
      <c r="JF77"/>
      <c r="JG77"/>
      <c r="JH77"/>
      <c r="JI77"/>
      <c r="JJ77"/>
    </row>
    <row r="78" spans="1:270" s="2" customFormat="1" x14ac:dyDescent="0.25">
      <c r="A78"/>
      <c r="B78"/>
      <c r="C78"/>
      <c r="D78"/>
      <c r="E78"/>
      <c r="F78" s="3"/>
      <c r="G78" s="3"/>
      <c r="H78" s="16"/>
      <c r="I78"/>
      <c r="J78"/>
      <c r="K78"/>
      <c r="L78"/>
      <c r="M78"/>
      <c r="N78"/>
      <c r="O78"/>
      <c r="P78"/>
      <c r="Q78"/>
      <c r="R78" s="16"/>
      <c r="S78" s="64"/>
      <c r="T78"/>
      <c r="U78" s="64"/>
      <c r="V78" s="64"/>
      <c r="W78" s="12"/>
      <c r="X78" s="12"/>
      <c r="Y78" s="12"/>
      <c r="Z78" s="12"/>
      <c r="AA78" s="3"/>
      <c r="AB78" s="3"/>
      <c r="AC78" s="12"/>
      <c r="AD78" s="45"/>
      <c r="AE78" s="99"/>
      <c r="AF78" s="99"/>
      <c r="AG78"/>
      <c r="AH78" s="12"/>
      <c r="AI78"/>
      <c r="AJ78" s="12"/>
      <c r="AK78"/>
      <c r="AL78" s="12"/>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c r="HH78"/>
      <c r="HI78"/>
      <c r="HJ78"/>
      <c r="HK78"/>
      <c r="HL78"/>
      <c r="HM78"/>
      <c r="HN78"/>
      <c r="HO78"/>
      <c r="HP78"/>
      <c r="HQ78"/>
      <c r="HR78"/>
      <c r="HS78"/>
      <c r="HT78"/>
      <c r="HU78"/>
      <c r="HV78"/>
      <c r="HW78"/>
      <c r="HX78"/>
      <c r="HY78"/>
      <c r="HZ78"/>
      <c r="IA78"/>
      <c r="IB78"/>
      <c r="IC78"/>
      <c r="ID78"/>
      <c r="IE78"/>
      <c r="IF78"/>
      <c r="IG78"/>
      <c r="IH78"/>
      <c r="II78"/>
      <c r="IJ78"/>
      <c r="IK78"/>
      <c r="IL78"/>
      <c r="IM78"/>
      <c r="IN78"/>
      <c r="IO78"/>
      <c r="IP78"/>
      <c r="IQ78"/>
      <c r="IR78"/>
      <c r="IS78"/>
      <c r="IT78"/>
      <c r="IU78"/>
      <c r="IV78"/>
      <c r="IW78"/>
      <c r="IX78"/>
      <c r="IY78"/>
      <c r="IZ78"/>
      <c r="JA78"/>
      <c r="JB78"/>
      <c r="JC78"/>
      <c r="JD78"/>
      <c r="JE78"/>
      <c r="JF78"/>
      <c r="JG78"/>
      <c r="JH78"/>
      <c r="JI78"/>
      <c r="JJ78"/>
    </row>
    <row r="79" spans="1:270" s="2" customFormat="1" x14ac:dyDescent="0.25">
      <c r="A79"/>
      <c r="B79"/>
      <c r="C79"/>
      <c r="D79"/>
      <c r="E79"/>
      <c r="F79" s="3"/>
      <c r="G79" s="3"/>
      <c r="H79" s="16"/>
      <c r="I79"/>
      <c r="J79"/>
      <c r="K79"/>
      <c r="L79"/>
      <c r="M79"/>
      <c r="N79"/>
      <c r="O79"/>
      <c r="P79"/>
      <c r="Q79"/>
      <c r="R79" s="16"/>
      <c r="S79" s="64"/>
      <c r="T79"/>
      <c r="U79" s="64"/>
      <c r="V79" s="64"/>
      <c r="W79" s="12"/>
      <c r="X79" s="12"/>
      <c r="Y79" s="12"/>
      <c r="Z79" s="12"/>
      <c r="AA79" s="3"/>
      <c r="AB79" s="3"/>
      <c r="AC79" s="12"/>
      <c r="AD79" s="45"/>
      <c r="AE79" s="99"/>
      <c r="AF79" s="99"/>
      <c r="AG79"/>
      <c r="AH79" s="12"/>
      <c r="AI79"/>
      <c r="AJ79" s="12"/>
      <c r="AK79"/>
      <c r="AL79" s="12"/>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c r="HH79"/>
      <c r="HI79"/>
      <c r="HJ79"/>
      <c r="HK79"/>
      <c r="HL79"/>
      <c r="HM79"/>
      <c r="HN79"/>
      <c r="HO79"/>
      <c r="HP79"/>
      <c r="HQ79"/>
      <c r="HR79"/>
      <c r="HS79"/>
      <c r="HT79"/>
      <c r="HU79"/>
      <c r="HV79"/>
      <c r="HW79"/>
      <c r="HX79"/>
      <c r="HY79"/>
      <c r="HZ79"/>
      <c r="IA79"/>
      <c r="IB79"/>
      <c r="IC79"/>
      <c r="ID79"/>
      <c r="IE79"/>
      <c r="IF79"/>
      <c r="IG79"/>
      <c r="IH79"/>
      <c r="II79"/>
      <c r="IJ79"/>
      <c r="IK79"/>
      <c r="IL79"/>
      <c r="IM79"/>
      <c r="IN79"/>
      <c r="IO79"/>
      <c r="IP79"/>
      <c r="IQ79"/>
      <c r="IR79"/>
      <c r="IS79"/>
      <c r="IT79"/>
      <c r="IU79"/>
      <c r="IV79"/>
      <c r="IW79"/>
      <c r="IX79"/>
      <c r="IY79"/>
      <c r="IZ79"/>
      <c r="JA79"/>
      <c r="JB79"/>
      <c r="JC79"/>
      <c r="JD79"/>
      <c r="JE79"/>
      <c r="JF79"/>
      <c r="JG79"/>
      <c r="JH79"/>
      <c r="JI79"/>
      <c r="JJ79"/>
    </row>
    <row r="80" spans="1:270" s="2" customFormat="1" x14ac:dyDescent="0.25">
      <c r="A80"/>
      <c r="B80"/>
      <c r="C80"/>
      <c r="D80"/>
      <c r="E80"/>
      <c r="F80" s="3"/>
      <c r="G80" s="3"/>
      <c r="H80" s="16"/>
      <c r="I80"/>
      <c r="J80"/>
      <c r="K80"/>
      <c r="L80"/>
      <c r="M80"/>
      <c r="N80"/>
      <c r="O80"/>
      <c r="P80"/>
      <c r="Q80"/>
      <c r="R80" s="16"/>
      <c r="S80" s="64"/>
      <c r="T80"/>
      <c r="U80" s="64"/>
      <c r="V80" s="64"/>
      <c r="W80" s="12"/>
      <c r="X80" s="12"/>
      <c r="Y80" s="12"/>
      <c r="Z80" s="12"/>
      <c r="AA80" s="3"/>
      <c r="AB80" s="3"/>
      <c r="AC80" s="12"/>
      <c r="AD80" s="45"/>
      <c r="AE80" s="99"/>
      <c r="AF80" s="99"/>
      <c r="AG80"/>
      <c r="AH80" s="12"/>
      <c r="AI80"/>
      <c r="AJ80" s="12"/>
      <c r="AK80"/>
      <c r="AL80" s="12"/>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c r="HH80"/>
      <c r="HI80"/>
      <c r="HJ80"/>
      <c r="HK80"/>
      <c r="HL80"/>
      <c r="HM80"/>
      <c r="HN80"/>
      <c r="HO80"/>
      <c r="HP80"/>
      <c r="HQ80"/>
      <c r="HR80"/>
      <c r="HS80"/>
      <c r="HT80"/>
      <c r="HU80"/>
      <c r="HV80"/>
      <c r="HW80"/>
      <c r="HX80"/>
      <c r="HY80"/>
      <c r="HZ80"/>
      <c r="IA80"/>
      <c r="IB80"/>
      <c r="IC80"/>
      <c r="ID80"/>
      <c r="IE80"/>
      <c r="IF80"/>
      <c r="IG80"/>
      <c r="IH80"/>
      <c r="II80"/>
      <c r="IJ80"/>
      <c r="IK80"/>
      <c r="IL80"/>
      <c r="IM80"/>
      <c r="IN80"/>
      <c r="IO80"/>
      <c r="IP80"/>
      <c r="IQ80"/>
      <c r="IR80"/>
      <c r="IS80"/>
      <c r="IT80"/>
      <c r="IU80"/>
      <c r="IV80"/>
      <c r="IW80"/>
      <c r="IX80"/>
      <c r="IY80"/>
      <c r="IZ80"/>
      <c r="JA80"/>
      <c r="JB80"/>
      <c r="JC80"/>
      <c r="JD80"/>
      <c r="JE80"/>
      <c r="JF80"/>
      <c r="JG80"/>
      <c r="JH80"/>
      <c r="JI80"/>
      <c r="JJ80"/>
    </row>
    <row r="81" spans="1:270" s="2" customFormat="1" x14ac:dyDescent="0.25">
      <c r="A81"/>
      <c r="B81"/>
      <c r="C81"/>
      <c r="D81"/>
      <c r="E81"/>
      <c r="F81" s="3"/>
      <c r="G81" s="3"/>
      <c r="H81" s="16"/>
      <c r="I81"/>
      <c r="J81"/>
      <c r="K81"/>
      <c r="L81"/>
      <c r="M81"/>
      <c r="N81"/>
      <c r="O81"/>
      <c r="P81"/>
      <c r="Q81"/>
      <c r="R81" s="16"/>
      <c r="S81" s="64"/>
      <c r="T81"/>
      <c r="U81" s="64"/>
      <c r="V81" s="64"/>
      <c r="W81" s="12"/>
      <c r="X81" s="12"/>
      <c r="Y81" s="12"/>
      <c r="Z81" s="12"/>
      <c r="AA81" s="3"/>
      <c r="AB81" s="3"/>
      <c r="AC81" s="12"/>
      <c r="AD81" s="45"/>
      <c r="AE81" s="99"/>
      <c r="AF81" s="99"/>
      <c r="AG81"/>
      <c r="AH81" s="12"/>
      <c r="AI81"/>
      <c r="AJ81" s="12"/>
      <c r="AK81"/>
      <c r="AL81" s="12"/>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c r="GY81"/>
      <c r="GZ81"/>
      <c r="HA81"/>
      <c r="HB81"/>
      <c r="HC81"/>
      <c r="HD81"/>
      <c r="HE81"/>
      <c r="HF81"/>
      <c r="HG81"/>
      <c r="HH81"/>
      <c r="HI81"/>
      <c r="HJ81"/>
      <c r="HK81"/>
      <c r="HL81"/>
      <c r="HM81"/>
      <c r="HN81"/>
      <c r="HO81"/>
      <c r="HP81"/>
      <c r="HQ81"/>
      <c r="HR81"/>
      <c r="HS81"/>
      <c r="HT81"/>
      <c r="HU81"/>
      <c r="HV81"/>
      <c r="HW81"/>
      <c r="HX81"/>
      <c r="HY81"/>
      <c r="HZ81"/>
      <c r="IA81"/>
      <c r="IB81"/>
      <c r="IC81"/>
      <c r="ID81"/>
      <c r="IE81"/>
      <c r="IF81"/>
      <c r="IG81"/>
      <c r="IH81"/>
      <c r="II81"/>
      <c r="IJ81"/>
      <c r="IK81"/>
      <c r="IL81"/>
      <c r="IM81"/>
      <c r="IN81"/>
      <c r="IO81"/>
      <c r="IP81"/>
      <c r="IQ81"/>
      <c r="IR81"/>
      <c r="IS81"/>
      <c r="IT81"/>
      <c r="IU81"/>
      <c r="IV81"/>
      <c r="IW81"/>
      <c r="IX81"/>
      <c r="IY81"/>
      <c r="IZ81"/>
      <c r="JA81"/>
      <c r="JB81"/>
      <c r="JC81"/>
      <c r="JD81"/>
      <c r="JE81"/>
      <c r="JF81"/>
      <c r="JG81"/>
      <c r="JH81"/>
      <c r="JI81"/>
      <c r="JJ81"/>
    </row>
    <row r="82" spans="1:270" s="2" customFormat="1" x14ac:dyDescent="0.25">
      <c r="A82"/>
      <c r="B82"/>
      <c r="C82"/>
      <c r="D82"/>
      <c r="E82"/>
      <c r="F82" s="3"/>
      <c r="G82" s="3"/>
      <c r="H82" s="16"/>
      <c r="I82"/>
      <c r="J82"/>
      <c r="K82"/>
      <c r="L82"/>
      <c r="M82"/>
      <c r="N82"/>
      <c r="O82"/>
      <c r="P82"/>
      <c r="Q82"/>
      <c r="R82" s="16"/>
      <c r="S82" s="64"/>
      <c r="T82"/>
      <c r="U82" s="64"/>
      <c r="V82" s="64"/>
      <c r="W82" s="12"/>
      <c r="X82" s="12"/>
      <c r="Y82" s="12"/>
      <c r="Z82" s="12"/>
      <c r="AA82" s="3"/>
      <c r="AB82" s="3"/>
      <c r="AC82" s="12"/>
      <c r="AD82" s="45"/>
      <c r="AE82" s="99"/>
      <c r="AF82" s="99"/>
      <c r="AG82"/>
      <c r="AH82" s="12"/>
      <c r="AI82"/>
      <c r="AJ82" s="12"/>
      <c r="AK82"/>
      <c r="AL82" s="1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c r="HH82"/>
      <c r="HI82"/>
      <c r="HJ82"/>
      <c r="HK82"/>
      <c r="HL82"/>
      <c r="HM82"/>
      <c r="HN82"/>
      <c r="HO82"/>
      <c r="HP82"/>
      <c r="HQ82"/>
      <c r="HR82"/>
      <c r="HS82"/>
      <c r="HT82"/>
      <c r="HU82"/>
      <c r="HV82"/>
      <c r="HW82"/>
      <c r="HX82"/>
      <c r="HY82"/>
      <c r="HZ82"/>
      <c r="IA82"/>
      <c r="IB82"/>
      <c r="IC82"/>
      <c r="ID82"/>
      <c r="IE82"/>
      <c r="IF82"/>
      <c r="IG82"/>
      <c r="IH82"/>
      <c r="II82"/>
      <c r="IJ82"/>
      <c r="IK82"/>
      <c r="IL82"/>
      <c r="IM82"/>
      <c r="IN82"/>
      <c r="IO82"/>
      <c r="IP82"/>
      <c r="IQ82"/>
      <c r="IR82"/>
      <c r="IS82"/>
      <c r="IT82"/>
      <c r="IU82"/>
      <c r="IV82"/>
      <c r="IW82"/>
      <c r="IX82"/>
      <c r="IY82"/>
      <c r="IZ82"/>
      <c r="JA82"/>
      <c r="JB82"/>
      <c r="JC82"/>
      <c r="JD82"/>
      <c r="JE82"/>
      <c r="JF82"/>
      <c r="JG82"/>
      <c r="JH82"/>
      <c r="JI82"/>
      <c r="JJ82"/>
    </row>
    <row r="83" spans="1:270" s="2" customFormat="1" x14ac:dyDescent="0.25">
      <c r="A83"/>
      <c r="B83"/>
      <c r="C83"/>
      <c r="D83"/>
      <c r="E83"/>
      <c r="F83" s="3"/>
      <c r="G83" s="3"/>
      <c r="H83" s="16"/>
      <c r="I83"/>
      <c r="J83"/>
      <c r="K83"/>
      <c r="L83"/>
      <c r="M83"/>
      <c r="N83"/>
      <c r="O83"/>
      <c r="P83"/>
      <c r="Q83"/>
      <c r="R83" s="16"/>
      <c r="S83" s="64"/>
      <c r="T83"/>
      <c r="U83" s="64"/>
      <c r="V83" s="64"/>
      <c r="W83" s="12"/>
      <c r="X83" s="12"/>
      <c r="Y83" s="12"/>
      <c r="Z83" s="12"/>
      <c r="AA83" s="3"/>
      <c r="AB83" s="3"/>
      <c r="AC83" s="12"/>
      <c r="AD83" s="45"/>
      <c r="AE83" s="99"/>
      <c r="AF83" s="99"/>
      <c r="AG83"/>
      <c r="AH83" s="12"/>
      <c r="AI83"/>
      <c r="AJ83" s="12"/>
      <c r="AK83"/>
      <c r="AL83" s="12"/>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c r="HH83"/>
      <c r="HI83"/>
      <c r="HJ83"/>
      <c r="HK83"/>
      <c r="HL83"/>
      <c r="HM83"/>
      <c r="HN83"/>
      <c r="HO83"/>
      <c r="HP83"/>
      <c r="HQ83"/>
      <c r="HR83"/>
      <c r="HS83"/>
      <c r="HT83"/>
      <c r="HU83"/>
      <c r="HV83"/>
      <c r="HW83"/>
      <c r="HX83"/>
      <c r="HY83"/>
      <c r="HZ83"/>
      <c r="IA83"/>
      <c r="IB83"/>
      <c r="IC83"/>
      <c r="ID83"/>
      <c r="IE83"/>
      <c r="IF83"/>
      <c r="IG83"/>
      <c r="IH83"/>
      <c r="II83"/>
      <c r="IJ83"/>
      <c r="IK83"/>
      <c r="IL83"/>
      <c r="IM83"/>
      <c r="IN83"/>
      <c r="IO83"/>
      <c r="IP83"/>
      <c r="IQ83"/>
      <c r="IR83"/>
      <c r="IS83"/>
      <c r="IT83"/>
      <c r="IU83"/>
      <c r="IV83"/>
      <c r="IW83"/>
      <c r="IX83"/>
      <c r="IY83"/>
      <c r="IZ83"/>
      <c r="JA83"/>
      <c r="JB83"/>
      <c r="JC83"/>
      <c r="JD83"/>
      <c r="JE83"/>
      <c r="JF83"/>
      <c r="JG83"/>
      <c r="JH83"/>
      <c r="JI83"/>
      <c r="JJ83"/>
    </row>
    <row r="84" spans="1:270" s="2" customFormat="1" x14ac:dyDescent="0.25">
      <c r="A84"/>
      <c r="B84"/>
      <c r="C84"/>
      <c r="D84"/>
      <c r="E84"/>
      <c r="F84" s="3"/>
      <c r="G84" s="3"/>
      <c r="H84" s="16"/>
      <c r="I84"/>
      <c r="J84"/>
      <c r="K84"/>
      <c r="L84"/>
      <c r="M84"/>
      <c r="N84"/>
      <c r="O84"/>
      <c r="P84"/>
      <c r="Q84"/>
      <c r="R84" s="16"/>
      <c r="S84" s="64"/>
      <c r="T84"/>
      <c r="U84" s="64"/>
      <c r="V84" s="64"/>
      <c r="W84" s="12"/>
      <c r="X84" s="12"/>
      <c r="Y84" s="12"/>
      <c r="Z84" s="12"/>
      <c r="AA84" s="3"/>
      <c r="AB84" s="3"/>
      <c r="AC84" s="12"/>
      <c r="AD84" s="45"/>
      <c r="AE84" s="99"/>
      <c r="AF84" s="99"/>
      <c r="AG84"/>
      <c r="AH84" s="12"/>
      <c r="AI84"/>
      <c r="AJ84" s="12"/>
      <c r="AK84"/>
      <c r="AL84" s="12"/>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c r="HH84"/>
      <c r="HI84"/>
      <c r="HJ84"/>
      <c r="HK84"/>
      <c r="HL84"/>
      <c r="HM84"/>
      <c r="HN84"/>
      <c r="HO84"/>
      <c r="HP84"/>
      <c r="HQ84"/>
      <c r="HR84"/>
      <c r="HS84"/>
      <c r="HT84"/>
      <c r="HU84"/>
      <c r="HV84"/>
      <c r="HW84"/>
      <c r="HX84"/>
      <c r="HY84"/>
      <c r="HZ84"/>
      <c r="IA84"/>
      <c r="IB84"/>
      <c r="IC84"/>
      <c r="ID84"/>
      <c r="IE84"/>
      <c r="IF84"/>
      <c r="IG84"/>
      <c r="IH84"/>
      <c r="II84"/>
      <c r="IJ84"/>
      <c r="IK84"/>
      <c r="IL84"/>
      <c r="IM84"/>
      <c r="IN84"/>
      <c r="IO84"/>
      <c r="IP84"/>
      <c r="IQ84"/>
      <c r="IR84"/>
      <c r="IS84"/>
      <c r="IT84"/>
      <c r="IU84"/>
      <c r="IV84"/>
      <c r="IW84"/>
      <c r="IX84"/>
      <c r="IY84"/>
      <c r="IZ84"/>
      <c r="JA84"/>
      <c r="JB84"/>
      <c r="JC84"/>
      <c r="JD84"/>
      <c r="JE84"/>
      <c r="JF84"/>
      <c r="JG84"/>
      <c r="JH84"/>
      <c r="JI84"/>
      <c r="JJ84"/>
    </row>
    <row r="85" spans="1:270" s="2" customFormat="1" x14ac:dyDescent="0.25">
      <c r="A85"/>
      <c r="B85"/>
      <c r="C85"/>
      <c r="D85"/>
      <c r="E85"/>
      <c r="F85" s="3"/>
      <c r="G85" s="3"/>
      <c r="H85" s="16"/>
      <c r="I85"/>
      <c r="J85"/>
      <c r="K85"/>
      <c r="L85"/>
      <c r="M85"/>
      <c r="N85"/>
      <c r="O85"/>
      <c r="P85"/>
      <c r="Q85"/>
      <c r="R85" s="16"/>
      <c r="S85" s="64"/>
      <c r="T85"/>
      <c r="U85" s="64"/>
      <c r="V85" s="64"/>
      <c r="W85" s="12"/>
      <c r="X85" s="12"/>
      <c r="Y85" s="12"/>
      <c r="Z85" s="12"/>
      <c r="AA85" s="3"/>
      <c r="AB85" s="3"/>
      <c r="AC85" s="12"/>
      <c r="AD85" s="45"/>
      <c r="AE85" s="99"/>
      <c r="AF85" s="99"/>
      <c r="AG85"/>
      <c r="AH85" s="12"/>
      <c r="AI85"/>
      <c r="AJ85" s="12"/>
      <c r="AK85"/>
      <c r="AL85" s="12"/>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c r="GO85"/>
      <c r="GP85"/>
      <c r="GQ85"/>
      <c r="GR85"/>
      <c r="GS85"/>
      <c r="GT85"/>
      <c r="GU85"/>
      <c r="GV85"/>
      <c r="GW85"/>
      <c r="GX85"/>
      <c r="GY85"/>
      <c r="GZ85"/>
      <c r="HA85"/>
      <c r="HB85"/>
      <c r="HC85"/>
      <c r="HD85"/>
      <c r="HE85"/>
      <c r="HF85"/>
      <c r="HG85"/>
      <c r="HH85"/>
      <c r="HI85"/>
      <c r="HJ85"/>
      <c r="HK85"/>
      <c r="HL85"/>
      <c r="HM85"/>
      <c r="HN85"/>
      <c r="HO85"/>
      <c r="HP85"/>
      <c r="HQ85"/>
      <c r="HR85"/>
      <c r="HS85"/>
      <c r="HT85"/>
      <c r="HU85"/>
      <c r="HV85"/>
      <c r="HW85"/>
      <c r="HX85"/>
      <c r="HY85"/>
      <c r="HZ85"/>
      <c r="IA85"/>
      <c r="IB85"/>
      <c r="IC85"/>
      <c r="ID85"/>
      <c r="IE85"/>
      <c r="IF85"/>
      <c r="IG85"/>
      <c r="IH85"/>
      <c r="II85"/>
      <c r="IJ85"/>
      <c r="IK85"/>
      <c r="IL85"/>
      <c r="IM85"/>
      <c r="IN85"/>
      <c r="IO85"/>
      <c r="IP85"/>
      <c r="IQ85"/>
      <c r="IR85"/>
      <c r="IS85"/>
      <c r="IT85"/>
      <c r="IU85"/>
      <c r="IV85"/>
      <c r="IW85"/>
      <c r="IX85"/>
      <c r="IY85"/>
      <c r="IZ85"/>
      <c r="JA85"/>
      <c r="JB85"/>
      <c r="JC85"/>
      <c r="JD85"/>
      <c r="JE85"/>
      <c r="JF85"/>
      <c r="JG85"/>
      <c r="JH85"/>
      <c r="JI85"/>
      <c r="JJ85"/>
    </row>
    <row r="86" spans="1:270" s="2" customFormat="1" x14ac:dyDescent="0.25">
      <c r="A86"/>
      <c r="B86"/>
      <c r="C86"/>
      <c r="D86"/>
      <c r="E86"/>
      <c r="F86" s="3"/>
      <c r="G86" s="3"/>
      <c r="H86" s="16"/>
      <c r="I86"/>
      <c r="J86"/>
      <c r="K86"/>
      <c r="L86"/>
      <c r="M86"/>
      <c r="N86"/>
      <c r="O86"/>
      <c r="P86"/>
      <c r="Q86"/>
      <c r="R86" s="16"/>
      <c r="S86" s="64"/>
      <c r="T86"/>
      <c r="U86" s="64"/>
      <c r="V86" s="64"/>
      <c r="W86" s="12"/>
      <c r="X86" s="12"/>
      <c r="Y86" s="12"/>
      <c r="Z86" s="12"/>
      <c r="AA86" s="3"/>
      <c r="AB86" s="3"/>
      <c r="AC86" s="12"/>
      <c r="AD86" s="45"/>
      <c r="AE86" s="99"/>
      <c r="AF86" s="99"/>
      <c r="AG86"/>
      <c r="AH86" s="12"/>
      <c r="AI86"/>
      <c r="AJ86" s="12"/>
      <c r="AK86"/>
      <c r="AL86" s="12"/>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c r="EX86"/>
      <c r="EY86"/>
      <c r="EZ86"/>
      <c r="FA86"/>
      <c r="FB86"/>
      <c r="FC86"/>
      <c r="FD86"/>
      <c r="FE86"/>
      <c r="FF86"/>
      <c r="FG86"/>
      <c r="FH86"/>
      <c r="FI86"/>
      <c r="FJ86"/>
      <c r="FK86"/>
      <c r="FL86"/>
      <c r="FM86"/>
      <c r="FN86"/>
      <c r="FO86"/>
      <c r="FP86"/>
      <c r="FQ86"/>
      <c r="FR86"/>
      <c r="FS86"/>
      <c r="FT86"/>
      <c r="FU86"/>
      <c r="FV86"/>
      <c r="FW86"/>
      <c r="FX86"/>
      <c r="FY86"/>
      <c r="FZ86"/>
      <c r="GA86"/>
      <c r="GB86"/>
      <c r="GC86"/>
      <c r="GD86"/>
      <c r="GE86"/>
      <c r="GF86"/>
      <c r="GG86"/>
      <c r="GH86"/>
      <c r="GI86"/>
      <c r="GJ86"/>
      <c r="GK86"/>
      <c r="GL86"/>
      <c r="GM86"/>
      <c r="GN86"/>
      <c r="GO86"/>
      <c r="GP86"/>
      <c r="GQ86"/>
      <c r="GR86"/>
      <c r="GS86"/>
      <c r="GT86"/>
      <c r="GU86"/>
      <c r="GV86"/>
      <c r="GW86"/>
      <c r="GX86"/>
      <c r="GY86"/>
      <c r="GZ86"/>
      <c r="HA86"/>
      <c r="HB86"/>
      <c r="HC86"/>
      <c r="HD86"/>
      <c r="HE86"/>
      <c r="HF86"/>
      <c r="HG86"/>
      <c r="HH86"/>
      <c r="HI86"/>
      <c r="HJ86"/>
      <c r="HK86"/>
      <c r="HL86"/>
      <c r="HM86"/>
      <c r="HN86"/>
      <c r="HO86"/>
      <c r="HP86"/>
      <c r="HQ86"/>
      <c r="HR86"/>
      <c r="HS86"/>
      <c r="HT86"/>
      <c r="HU86"/>
      <c r="HV86"/>
      <c r="HW86"/>
      <c r="HX86"/>
      <c r="HY86"/>
      <c r="HZ86"/>
      <c r="IA86"/>
      <c r="IB86"/>
      <c r="IC86"/>
      <c r="ID86"/>
      <c r="IE86"/>
      <c r="IF86"/>
      <c r="IG86"/>
      <c r="IH86"/>
      <c r="II86"/>
      <c r="IJ86"/>
      <c r="IK86"/>
      <c r="IL86"/>
      <c r="IM86"/>
      <c r="IN86"/>
      <c r="IO86"/>
      <c r="IP86"/>
      <c r="IQ86"/>
      <c r="IR86"/>
      <c r="IS86"/>
      <c r="IT86"/>
      <c r="IU86"/>
      <c r="IV86"/>
      <c r="IW86"/>
      <c r="IX86"/>
      <c r="IY86"/>
      <c r="IZ86"/>
      <c r="JA86"/>
      <c r="JB86"/>
      <c r="JC86"/>
      <c r="JD86"/>
      <c r="JE86"/>
      <c r="JF86"/>
      <c r="JG86"/>
      <c r="JH86"/>
      <c r="JI86"/>
      <c r="JJ86"/>
    </row>
    <row r="87" spans="1:270" s="2" customFormat="1" x14ac:dyDescent="0.25">
      <c r="A87"/>
      <c r="B87"/>
      <c r="C87"/>
      <c r="D87"/>
      <c r="E87"/>
      <c r="F87" s="3"/>
      <c r="G87" s="3"/>
      <c r="H87" s="16"/>
      <c r="I87"/>
      <c r="J87"/>
      <c r="K87"/>
      <c r="L87"/>
      <c r="M87"/>
      <c r="N87"/>
      <c r="O87"/>
      <c r="P87"/>
      <c r="Q87"/>
      <c r="R87" s="16"/>
      <c r="S87" s="64"/>
      <c r="T87"/>
      <c r="U87" s="64"/>
      <c r="V87" s="64"/>
      <c r="W87" s="12"/>
      <c r="X87" s="12"/>
      <c r="Y87" s="12"/>
      <c r="Z87" s="12"/>
      <c r="AA87" s="3"/>
      <c r="AB87" s="3"/>
      <c r="AC87" s="12"/>
      <c r="AD87" s="45"/>
      <c r="AE87" s="99"/>
      <c r="AF87" s="99"/>
      <c r="AG87"/>
      <c r="AH87" s="12"/>
      <c r="AI87"/>
      <c r="AJ87" s="12"/>
      <c r="AK87"/>
      <c r="AL87" s="12"/>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c r="GJ87"/>
      <c r="GK87"/>
      <c r="GL87"/>
      <c r="GM87"/>
      <c r="GN87"/>
      <c r="GO87"/>
      <c r="GP87"/>
      <c r="GQ87"/>
      <c r="GR87"/>
      <c r="GS87"/>
      <c r="GT87"/>
      <c r="GU87"/>
      <c r="GV87"/>
      <c r="GW87"/>
      <c r="GX87"/>
      <c r="GY87"/>
      <c r="GZ87"/>
      <c r="HA87"/>
      <c r="HB87"/>
      <c r="HC87"/>
      <c r="HD87"/>
      <c r="HE87"/>
      <c r="HF87"/>
      <c r="HG87"/>
      <c r="HH87"/>
      <c r="HI87"/>
      <c r="HJ87"/>
      <c r="HK87"/>
      <c r="HL87"/>
      <c r="HM87"/>
      <c r="HN87"/>
      <c r="HO87"/>
      <c r="HP87"/>
      <c r="HQ87"/>
      <c r="HR87"/>
      <c r="HS87"/>
      <c r="HT87"/>
      <c r="HU87"/>
      <c r="HV87"/>
      <c r="HW87"/>
      <c r="HX87"/>
      <c r="HY87"/>
      <c r="HZ87"/>
      <c r="IA87"/>
      <c r="IB87"/>
      <c r="IC87"/>
      <c r="ID87"/>
      <c r="IE87"/>
      <c r="IF87"/>
      <c r="IG87"/>
      <c r="IH87"/>
      <c r="II87"/>
      <c r="IJ87"/>
      <c r="IK87"/>
      <c r="IL87"/>
      <c r="IM87"/>
      <c r="IN87"/>
      <c r="IO87"/>
      <c r="IP87"/>
      <c r="IQ87"/>
      <c r="IR87"/>
      <c r="IS87"/>
      <c r="IT87"/>
      <c r="IU87"/>
      <c r="IV87"/>
      <c r="IW87"/>
      <c r="IX87"/>
      <c r="IY87"/>
      <c r="IZ87"/>
      <c r="JA87"/>
      <c r="JB87"/>
      <c r="JC87"/>
      <c r="JD87"/>
      <c r="JE87"/>
      <c r="JF87"/>
      <c r="JG87"/>
      <c r="JH87"/>
      <c r="JI87"/>
      <c r="JJ87"/>
    </row>
    <row r="88" spans="1:270" s="2" customFormat="1" x14ac:dyDescent="0.25">
      <c r="A88"/>
      <c r="B88"/>
      <c r="C88"/>
      <c r="D88"/>
      <c r="E88"/>
      <c r="F88" s="3"/>
      <c r="G88" s="3"/>
      <c r="H88" s="16"/>
      <c r="I88"/>
      <c r="J88"/>
      <c r="K88"/>
      <c r="L88"/>
      <c r="M88"/>
      <c r="N88"/>
      <c r="O88"/>
      <c r="P88"/>
      <c r="Q88"/>
      <c r="R88" s="16"/>
      <c r="S88" s="64"/>
      <c r="T88"/>
      <c r="U88" s="64"/>
      <c r="V88" s="64"/>
      <c r="W88" s="12"/>
      <c r="X88" s="12"/>
      <c r="Y88" s="12"/>
      <c r="Z88" s="12"/>
      <c r="AA88" s="3"/>
      <c r="AB88" s="3"/>
      <c r="AC88" s="12"/>
      <c r="AD88" s="45"/>
      <c r="AE88" s="99"/>
      <c r="AF88" s="99"/>
      <c r="AG88"/>
      <c r="AH88" s="12"/>
      <c r="AI88"/>
      <c r="AJ88" s="12"/>
      <c r="AK88"/>
      <c r="AL88" s="12"/>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c r="GO88"/>
      <c r="GP88"/>
      <c r="GQ88"/>
      <c r="GR88"/>
      <c r="GS88"/>
      <c r="GT88"/>
      <c r="GU88"/>
      <c r="GV88"/>
      <c r="GW88"/>
      <c r="GX88"/>
      <c r="GY88"/>
      <c r="GZ88"/>
      <c r="HA88"/>
      <c r="HB88"/>
      <c r="HC88"/>
      <c r="HD88"/>
      <c r="HE88"/>
      <c r="HF88"/>
      <c r="HG88"/>
      <c r="HH88"/>
      <c r="HI88"/>
      <c r="HJ88"/>
      <c r="HK88"/>
      <c r="HL88"/>
      <c r="HM88"/>
      <c r="HN88"/>
      <c r="HO88"/>
      <c r="HP88"/>
      <c r="HQ88"/>
      <c r="HR88"/>
      <c r="HS88"/>
      <c r="HT88"/>
      <c r="HU88"/>
      <c r="HV88"/>
      <c r="HW88"/>
      <c r="HX88"/>
      <c r="HY88"/>
      <c r="HZ88"/>
      <c r="IA88"/>
      <c r="IB88"/>
      <c r="IC88"/>
      <c r="ID88"/>
      <c r="IE88"/>
      <c r="IF88"/>
      <c r="IG88"/>
      <c r="IH88"/>
      <c r="II88"/>
      <c r="IJ88"/>
      <c r="IK88"/>
      <c r="IL88"/>
      <c r="IM88"/>
      <c r="IN88"/>
      <c r="IO88"/>
      <c r="IP88"/>
      <c r="IQ88"/>
      <c r="IR88"/>
      <c r="IS88"/>
      <c r="IT88"/>
      <c r="IU88"/>
      <c r="IV88"/>
      <c r="IW88"/>
      <c r="IX88"/>
      <c r="IY88"/>
      <c r="IZ88"/>
      <c r="JA88"/>
      <c r="JB88"/>
      <c r="JC88"/>
      <c r="JD88"/>
      <c r="JE88"/>
      <c r="JF88"/>
      <c r="JG88"/>
      <c r="JH88"/>
      <c r="JI88"/>
      <c r="JJ88"/>
    </row>
    <row r="89" spans="1:270" s="2" customFormat="1" x14ac:dyDescent="0.25">
      <c r="A89"/>
      <c r="B89"/>
      <c r="C89"/>
      <c r="D89"/>
      <c r="E89"/>
      <c r="F89" s="3"/>
      <c r="G89" s="3"/>
      <c r="H89" s="16"/>
      <c r="I89"/>
      <c r="J89"/>
      <c r="K89"/>
      <c r="L89"/>
      <c r="M89"/>
      <c r="N89"/>
      <c r="O89"/>
      <c r="P89"/>
      <c r="Q89"/>
      <c r="R89" s="16"/>
      <c r="S89" s="64"/>
      <c r="T89"/>
      <c r="U89" s="64"/>
      <c r="V89" s="64"/>
      <c r="W89" s="12"/>
      <c r="X89" s="12"/>
      <c r="Y89" s="12"/>
      <c r="Z89" s="12"/>
      <c r="AA89" s="3"/>
      <c r="AB89" s="3"/>
      <c r="AC89" s="12"/>
      <c r="AD89" s="45"/>
      <c r="AE89" s="99"/>
      <c r="AF89" s="99"/>
      <c r="AG89"/>
      <c r="AH89" s="12"/>
      <c r="AI89"/>
      <c r="AJ89" s="12"/>
      <c r="AK89"/>
      <c r="AL89" s="12"/>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c r="GK89"/>
      <c r="GL89"/>
      <c r="GM89"/>
      <c r="GN89"/>
      <c r="GO89"/>
      <c r="GP89"/>
      <c r="GQ89"/>
      <c r="GR89"/>
      <c r="GS89"/>
      <c r="GT89"/>
      <c r="GU89"/>
      <c r="GV89"/>
      <c r="GW89"/>
      <c r="GX89"/>
      <c r="GY89"/>
      <c r="GZ89"/>
      <c r="HA89"/>
      <c r="HB89"/>
      <c r="HC89"/>
      <c r="HD89"/>
      <c r="HE89"/>
      <c r="HF89"/>
      <c r="HG89"/>
      <c r="HH89"/>
      <c r="HI89"/>
      <c r="HJ89"/>
      <c r="HK89"/>
      <c r="HL89"/>
      <c r="HM89"/>
      <c r="HN89"/>
      <c r="HO89"/>
      <c r="HP89"/>
      <c r="HQ89"/>
      <c r="HR89"/>
      <c r="HS89"/>
      <c r="HT89"/>
      <c r="HU89"/>
      <c r="HV89"/>
      <c r="HW89"/>
      <c r="HX89"/>
      <c r="HY89"/>
      <c r="HZ89"/>
      <c r="IA89"/>
      <c r="IB89"/>
      <c r="IC89"/>
      <c r="ID89"/>
      <c r="IE89"/>
      <c r="IF89"/>
      <c r="IG89"/>
      <c r="IH89"/>
      <c r="II89"/>
      <c r="IJ89"/>
      <c r="IK89"/>
      <c r="IL89"/>
      <c r="IM89"/>
      <c r="IN89"/>
      <c r="IO89"/>
      <c r="IP89"/>
      <c r="IQ89"/>
      <c r="IR89"/>
      <c r="IS89"/>
      <c r="IT89"/>
      <c r="IU89"/>
      <c r="IV89"/>
      <c r="IW89"/>
      <c r="IX89"/>
      <c r="IY89"/>
      <c r="IZ89"/>
      <c r="JA89"/>
      <c r="JB89"/>
      <c r="JC89"/>
      <c r="JD89"/>
      <c r="JE89"/>
      <c r="JF89"/>
      <c r="JG89"/>
      <c r="JH89"/>
      <c r="JI89"/>
      <c r="JJ89"/>
    </row>
    <row r="90" spans="1:270" s="2" customFormat="1" x14ac:dyDescent="0.25">
      <c r="A90"/>
      <c r="B90"/>
      <c r="C90"/>
      <c r="D90"/>
      <c r="E90"/>
      <c r="F90" s="3"/>
      <c r="G90" s="3"/>
      <c r="H90" s="16"/>
      <c r="I90"/>
      <c r="J90"/>
      <c r="K90"/>
      <c r="L90"/>
      <c r="M90"/>
      <c r="N90"/>
      <c r="O90"/>
      <c r="P90"/>
      <c r="Q90"/>
      <c r="R90" s="16"/>
      <c r="S90" s="64"/>
      <c r="T90"/>
      <c r="U90" s="64"/>
      <c r="V90" s="64"/>
      <c r="W90" s="12"/>
      <c r="X90" s="12"/>
      <c r="Y90" s="12"/>
      <c r="Z90" s="12"/>
      <c r="AA90" s="3"/>
      <c r="AB90" s="3"/>
      <c r="AC90" s="12"/>
      <c r="AD90" s="45"/>
      <c r="AE90" s="99"/>
      <c r="AF90" s="99"/>
      <c r="AG90"/>
      <c r="AH90" s="12"/>
      <c r="AI90"/>
      <c r="AJ90" s="12"/>
      <c r="AK90"/>
      <c r="AL90" s="12"/>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c r="GC90"/>
      <c r="GD90"/>
      <c r="GE90"/>
      <c r="GF90"/>
      <c r="GG90"/>
      <c r="GH90"/>
      <c r="GI90"/>
      <c r="GJ90"/>
      <c r="GK90"/>
      <c r="GL90"/>
      <c r="GM90"/>
      <c r="GN90"/>
      <c r="GO90"/>
      <c r="GP90"/>
      <c r="GQ90"/>
      <c r="GR90"/>
      <c r="GS90"/>
      <c r="GT90"/>
      <c r="GU90"/>
      <c r="GV90"/>
      <c r="GW90"/>
      <c r="GX90"/>
      <c r="GY90"/>
      <c r="GZ90"/>
      <c r="HA90"/>
      <c r="HB90"/>
      <c r="HC90"/>
      <c r="HD90"/>
      <c r="HE90"/>
      <c r="HF90"/>
      <c r="HG90"/>
      <c r="HH90"/>
      <c r="HI90"/>
      <c r="HJ90"/>
      <c r="HK90"/>
      <c r="HL90"/>
      <c r="HM90"/>
      <c r="HN90"/>
      <c r="HO90"/>
      <c r="HP90"/>
      <c r="HQ90"/>
      <c r="HR90"/>
      <c r="HS90"/>
      <c r="HT90"/>
      <c r="HU90"/>
      <c r="HV90"/>
      <c r="HW90"/>
      <c r="HX90"/>
      <c r="HY90"/>
      <c r="HZ90"/>
      <c r="IA90"/>
      <c r="IB90"/>
      <c r="IC90"/>
      <c r="ID90"/>
      <c r="IE90"/>
      <c r="IF90"/>
      <c r="IG90"/>
      <c r="IH90"/>
      <c r="II90"/>
      <c r="IJ90"/>
      <c r="IK90"/>
      <c r="IL90"/>
      <c r="IM90"/>
      <c r="IN90"/>
      <c r="IO90"/>
      <c r="IP90"/>
      <c r="IQ90"/>
      <c r="IR90"/>
      <c r="IS90"/>
      <c r="IT90"/>
      <c r="IU90"/>
      <c r="IV90"/>
      <c r="IW90"/>
      <c r="IX90"/>
      <c r="IY90"/>
      <c r="IZ90"/>
      <c r="JA90"/>
      <c r="JB90"/>
      <c r="JC90"/>
      <c r="JD90"/>
      <c r="JE90"/>
      <c r="JF90"/>
      <c r="JG90"/>
      <c r="JH90"/>
      <c r="JI90"/>
      <c r="JJ90"/>
    </row>
    <row r="91" spans="1:270" s="2" customFormat="1" x14ac:dyDescent="0.25">
      <c r="A91"/>
      <c r="B91"/>
      <c r="C91"/>
      <c r="D91"/>
      <c r="E91"/>
      <c r="F91" s="3"/>
      <c r="G91" s="3"/>
      <c r="H91" s="16"/>
      <c r="I91"/>
      <c r="J91"/>
      <c r="K91"/>
      <c r="L91"/>
      <c r="M91"/>
      <c r="N91"/>
      <c r="O91"/>
      <c r="P91"/>
      <c r="Q91"/>
      <c r="R91" s="16"/>
      <c r="S91" s="64"/>
      <c r="T91"/>
      <c r="U91" s="64"/>
      <c r="V91" s="64"/>
      <c r="W91" s="12"/>
      <c r="X91" s="12"/>
      <c r="Y91" s="12"/>
      <c r="Z91" s="12"/>
      <c r="AA91" s="3"/>
      <c r="AB91" s="3"/>
      <c r="AC91" s="12"/>
      <c r="AD91" s="45"/>
      <c r="AE91" s="99"/>
      <c r="AF91" s="99"/>
      <c r="AG91"/>
      <c r="AH91" s="12"/>
      <c r="AI91"/>
      <c r="AJ91" s="12"/>
      <c r="AK91"/>
      <c r="AL91" s="12"/>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c r="EW91"/>
      <c r="EX91"/>
      <c r="EY91"/>
      <c r="EZ91"/>
      <c r="FA91"/>
      <c r="FB91"/>
      <c r="FC91"/>
      <c r="FD91"/>
      <c r="FE91"/>
      <c r="FF91"/>
      <c r="FG91"/>
      <c r="FH91"/>
      <c r="FI91"/>
      <c r="FJ91"/>
      <c r="FK91"/>
      <c r="FL91"/>
      <c r="FM91"/>
      <c r="FN91"/>
      <c r="FO91"/>
      <c r="FP91"/>
      <c r="FQ91"/>
      <c r="FR91"/>
      <c r="FS91"/>
      <c r="FT91"/>
      <c r="FU91"/>
      <c r="FV91"/>
      <c r="FW91"/>
      <c r="FX91"/>
      <c r="FY91"/>
      <c r="FZ91"/>
      <c r="GA91"/>
      <c r="GB91"/>
      <c r="GC91"/>
      <c r="GD91"/>
      <c r="GE91"/>
      <c r="GF91"/>
      <c r="GG91"/>
      <c r="GH91"/>
      <c r="GI91"/>
      <c r="GJ91"/>
      <c r="GK91"/>
      <c r="GL91"/>
      <c r="GM91"/>
      <c r="GN91"/>
      <c r="GO91"/>
      <c r="GP91"/>
      <c r="GQ91"/>
      <c r="GR91"/>
      <c r="GS91"/>
      <c r="GT91"/>
      <c r="GU91"/>
      <c r="GV91"/>
      <c r="GW91"/>
      <c r="GX91"/>
      <c r="GY91"/>
      <c r="GZ91"/>
      <c r="HA91"/>
      <c r="HB91"/>
      <c r="HC91"/>
      <c r="HD91"/>
      <c r="HE91"/>
      <c r="HF91"/>
      <c r="HG91"/>
      <c r="HH91"/>
      <c r="HI91"/>
      <c r="HJ91"/>
      <c r="HK91"/>
      <c r="HL91"/>
      <c r="HM91"/>
      <c r="HN91"/>
      <c r="HO91"/>
      <c r="HP91"/>
      <c r="HQ91"/>
      <c r="HR91"/>
      <c r="HS91"/>
      <c r="HT91"/>
      <c r="HU91"/>
      <c r="HV91"/>
      <c r="HW91"/>
      <c r="HX91"/>
      <c r="HY91"/>
      <c r="HZ91"/>
      <c r="IA91"/>
      <c r="IB91"/>
      <c r="IC91"/>
      <c r="ID91"/>
      <c r="IE91"/>
      <c r="IF91"/>
      <c r="IG91"/>
      <c r="IH91"/>
      <c r="II91"/>
      <c r="IJ91"/>
      <c r="IK91"/>
      <c r="IL91"/>
      <c r="IM91"/>
      <c r="IN91"/>
      <c r="IO91"/>
      <c r="IP91"/>
      <c r="IQ91"/>
      <c r="IR91"/>
      <c r="IS91"/>
      <c r="IT91"/>
      <c r="IU91"/>
      <c r="IV91"/>
      <c r="IW91"/>
      <c r="IX91"/>
      <c r="IY91"/>
      <c r="IZ91"/>
      <c r="JA91"/>
      <c r="JB91"/>
      <c r="JC91"/>
      <c r="JD91"/>
      <c r="JE91"/>
      <c r="JF91"/>
      <c r="JG91"/>
      <c r="JH91"/>
      <c r="JI91"/>
      <c r="JJ91"/>
    </row>
    <row r="92" spans="1:270" s="2" customFormat="1" x14ac:dyDescent="0.25">
      <c r="A92"/>
      <c r="B92"/>
      <c r="C92"/>
      <c r="D92"/>
      <c r="E92"/>
      <c r="F92" s="3"/>
      <c r="G92" s="3"/>
      <c r="H92" s="16"/>
      <c r="I92"/>
      <c r="J92"/>
      <c r="K92"/>
      <c r="L92"/>
      <c r="M92"/>
      <c r="N92"/>
      <c r="O92"/>
      <c r="P92"/>
      <c r="Q92"/>
      <c r="R92" s="16"/>
      <c r="S92" s="64"/>
      <c r="T92"/>
      <c r="U92" s="64"/>
      <c r="V92" s="64"/>
      <c r="W92" s="12"/>
      <c r="X92" s="12"/>
      <c r="Y92" s="12"/>
      <c r="Z92" s="12"/>
      <c r="AA92" s="3"/>
      <c r="AB92" s="3"/>
      <c r="AC92" s="12"/>
      <c r="AD92" s="45"/>
      <c r="AE92" s="99"/>
      <c r="AF92" s="99"/>
      <c r="AG92"/>
      <c r="AH92" s="12"/>
      <c r="AI92"/>
      <c r="AJ92" s="12"/>
      <c r="AK92"/>
      <c r="AL92" s="1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c r="EK92"/>
      <c r="EL92"/>
      <c r="EM92"/>
      <c r="EN92"/>
      <c r="EO92"/>
      <c r="EP92"/>
      <c r="EQ92"/>
      <c r="ER92"/>
      <c r="ES92"/>
      <c r="ET92"/>
      <c r="EU92"/>
      <c r="EV92"/>
      <c r="EW92"/>
      <c r="EX92"/>
      <c r="EY92"/>
      <c r="EZ92"/>
      <c r="FA92"/>
      <c r="FB92"/>
      <c r="FC92"/>
      <c r="FD92"/>
      <c r="FE92"/>
      <c r="FF92"/>
      <c r="FG92"/>
      <c r="FH92"/>
      <c r="FI92"/>
      <c r="FJ92"/>
      <c r="FK92"/>
      <c r="FL92"/>
      <c r="FM92"/>
      <c r="FN92"/>
      <c r="FO92"/>
      <c r="FP92"/>
      <c r="FQ92"/>
      <c r="FR92"/>
      <c r="FS92"/>
      <c r="FT92"/>
      <c r="FU92"/>
      <c r="FV92"/>
      <c r="FW92"/>
      <c r="FX92"/>
      <c r="FY92"/>
      <c r="FZ92"/>
      <c r="GA92"/>
      <c r="GB92"/>
      <c r="GC92"/>
      <c r="GD92"/>
      <c r="GE92"/>
      <c r="GF92"/>
      <c r="GG92"/>
      <c r="GH92"/>
      <c r="GI92"/>
      <c r="GJ92"/>
      <c r="GK92"/>
      <c r="GL92"/>
      <c r="GM92"/>
      <c r="GN92"/>
      <c r="GO92"/>
      <c r="GP92"/>
      <c r="GQ92"/>
      <c r="GR92"/>
      <c r="GS92"/>
      <c r="GT92"/>
      <c r="GU92"/>
      <c r="GV92"/>
      <c r="GW92"/>
      <c r="GX92"/>
      <c r="GY92"/>
      <c r="GZ92"/>
      <c r="HA92"/>
      <c r="HB92"/>
      <c r="HC92"/>
      <c r="HD92"/>
      <c r="HE92"/>
      <c r="HF92"/>
      <c r="HG92"/>
      <c r="HH92"/>
      <c r="HI92"/>
      <c r="HJ92"/>
      <c r="HK92"/>
      <c r="HL92"/>
      <c r="HM92"/>
      <c r="HN92"/>
      <c r="HO92"/>
      <c r="HP92"/>
      <c r="HQ92"/>
      <c r="HR92"/>
      <c r="HS92"/>
      <c r="HT92"/>
      <c r="HU92"/>
      <c r="HV92"/>
      <c r="HW92"/>
      <c r="HX92"/>
      <c r="HY92"/>
      <c r="HZ92"/>
      <c r="IA92"/>
      <c r="IB92"/>
      <c r="IC92"/>
      <c r="ID92"/>
      <c r="IE92"/>
      <c r="IF92"/>
      <c r="IG92"/>
      <c r="IH92"/>
      <c r="II92"/>
      <c r="IJ92"/>
      <c r="IK92"/>
      <c r="IL92"/>
      <c r="IM92"/>
      <c r="IN92"/>
      <c r="IO92"/>
      <c r="IP92"/>
      <c r="IQ92"/>
      <c r="IR92"/>
      <c r="IS92"/>
      <c r="IT92"/>
      <c r="IU92"/>
      <c r="IV92"/>
      <c r="IW92"/>
      <c r="IX92"/>
      <c r="IY92"/>
      <c r="IZ92"/>
      <c r="JA92"/>
      <c r="JB92"/>
      <c r="JC92"/>
      <c r="JD92"/>
      <c r="JE92"/>
      <c r="JF92"/>
      <c r="JG92"/>
      <c r="JH92"/>
      <c r="JI92"/>
      <c r="JJ92"/>
    </row>
    <row r="93" spans="1:270" s="2" customFormat="1" x14ac:dyDescent="0.25">
      <c r="A93"/>
      <c r="B93"/>
      <c r="C93"/>
      <c r="D93"/>
      <c r="E93"/>
      <c r="F93" s="3"/>
      <c r="G93" s="3"/>
      <c r="H93" s="16"/>
      <c r="I93"/>
      <c r="J93"/>
      <c r="K93"/>
      <c r="L93"/>
      <c r="M93"/>
      <c r="N93"/>
      <c r="O93"/>
      <c r="P93"/>
      <c r="Q93"/>
      <c r="R93" s="16"/>
      <c r="S93" s="64"/>
      <c r="T93"/>
      <c r="U93" s="64"/>
      <c r="V93" s="64"/>
      <c r="W93" s="12"/>
      <c r="X93" s="12"/>
      <c r="Y93" s="12"/>
      <c r="Z93" s="12"/>
      <c r="AA93" s="3"/>
      <c r="AB93" s="3"/>
      <c r="AC93" s="12"/>
      <c r="AD93" s="45"/>
      <c r="AE93" s="99"/>
      <c r="AF93" s="99"/>
      <c r="AG93"/>
      <c r="AH93" s="12"/>
      <c r="AI93"/>
      <c r="AJ93" s="12"/>
      <c r="AK93"/>
      <c r="AL93" s="12"/>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c r="FL93"/>
      <c r="FM93"/>
      <c r="FN93"/>
      <c r="FO93"/>
      <c r="FP93"/>
      <c r="FQ93"/>
      <c r="FR93"/>
      <c r="FS93"/>
      <c r="FT93"/>
      <c r="FU93"/>
      <c r="FV93"/>
      <c r="FW93"/>
      <c r="FX93"/>
      <c r="FY93"/>
      <c r="FZ93"/>
      <c r="GA93"/>
      <c r="GB93"/>
      <c r="GC93"/>
      <c r="GD93"/>
      <c r="GE93"/>
      <c r="GF93"/>
      <c r="GG93"/>
      <c r="GH93"/>
      <c r="GI93"/>
      <c r="GJ93"/>
      <c r="GK93"/>
      <c r="GL93"/>
      <c r="GM93"/>
      <c r="GN93"/>
      <c r="GO93"/>
      <c r="GP93"/>
      <c r="GQ93"/>
      <c r="GR93"/>
      <c r="GS93"/>
      <c r="GT93"/>
      <c r="GU93"/>
      <c r="GV93"/>
      <c r="GW93"/>
      <c r="GX93"/>
      <c r="GY93"/>
      <c r="GZ93"/>
      <c r="HA93"/>
      <c r="HB93"/>
      <c r="HC93"/>
      <c r="HD93"/>
      <c r="HE93"/>
      <c r="HF93"/>
      <c r="HG93"/>
      <c r="HH93"/>
      <c r="HI93"/>
      <c r="HJ93"/>
      <c r="HK93"/>
      <c r="HL93"/>
      <c r="HM93"/>
      <c r="HN93"/>
      <c r="HO93"/>
      <c r="HP93"/>
      <c r="HQ93"/>
      <c r="HR93"/>
      <c r="HS93"/>
      <c r="HT93"/>
      <c r="HU93"/>
      <c r="HV93"/>
      <c r="HW93"/>
      <c r="HX93"/>
      <c r="HY93"/>
      <c r="HZ93"/>
      <c r="IA93"/>
      <c r="IB93"/>
      <c r="IC93"/>
      <c r="ID93"/>
      <c r="IE93"/>
      <c r="IF93"/>
      <c r="IG93"/>
      <c r="IH93"/>
      <c r="II93"/>
      <c r="IJ93"/>
      <c r="IK93"/>
      <c r="IL93"/>
      <c r="IM93"/>
      <c r="IN93"/>
      <c r="IO93"/>
      <c r="IP93"/>
      <c r="IQ93"/>
      <c r="IR93"/>
      <c r="IS93"/>
      <c r="IT93"/>
      <c r="IU93"/>
      <c r="IV93"/>
      <c r="IW93"/>
      <c r="IX93"/>
      <c r="IY93"/>
      <c r="IZ93"/>
      <c r="JA93"/>
      <c r="JB93"/>
      <c r="JC93"/>
      <c r="JD93"/>
      <c r="JE93"/>
      <c r="JF93"/>
      <c r="JG93"/>
      <c r="JH93"/>
      <c r="JI93"/>
      <c r="JJ93"/>
    </row>
    <row r="94" spans="1:270" s="2" customFormat="1" x14ac:dyDescent="0.25">
      <c r="A94"/>
      <c r="B94"/>
      <c r="C94"/>
      <c r="D94"/>
      <c r="E94"/>
      <c r="F94" s="3"/>
      <c r="G94" s="3"/>
      <c r="H94" s="16"/>
      <c r="I94"/>
      <c r="J94"/>
      <c r="K94"/>
      <c r="L94"/>
      <c r="M94"/>
      <c r="N94"/>
      <c r="O94"/>
      <c r="P94"/>
      <c r="Q94"/>
      <c r="R94" s="16"/>
      <c r="S94" s="64"/>
      <c r="T94"/>
      <c r="U94" s="64"/>
      <c r="V94" s="64"/>
      <c r="W94" s="12"/>
      <c r="X94" s="12"/>
      <c r="Y94" s="12"/>
      <c r="Z94" s="12"/>
      <c r="AA94" s="3"/>
      <c r="AB94" s="3"/>
      <c r="AC94" s="12"/>
      <c r="AD94" s="45"/>
      <c r="AE94" s="99"/>
      <c r="AF94" s="99"/>
      <c r="AG94"/>
      <c r="AH94" s="12"/>
      <c r="AI94"/>
      <c r="AJ94" s="12"/>
      <c r="AK94"/>
      <c r="AL94" s="12"/>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c r="EK94"/>
      <c r="EL94"/>
      <c r="EM94"/>
      <c r="EN94"/>
      <c r="EO94"/>
      <c r="EP94"/>
      <c r="EQ94"/>
      <c r="ER94"/>
      <c r="ES94"/>
      <c r="ET94"/>
      <c r="EU94"/>
      <c r="EV94"/>
      <c r="EW94"/>
      <c r="EX94"/>
      <c r="EY94"/>
      <c r="EZ94"/>
      <c r="FA94"/>
      <c r="FB94"/>
      <c r="FC94"/>
      <c r="FD94"/>
      <c r="FE94"/>
      <c r="FF94"/>
      <c r="FG94"/>
      <c r="FH94"/>
      <c r="FI94"/>
      <c r="FJ94"/>
      <c r="FK94"/>
      <c r="FL94"/>
      <c r="FM94"/>
      <c r="FN94"/>
      <c r="FO94"/>
      <c r="FP94"/>
      <c r="FQ94"/>
      <c r="FR94"/>
      <c r="FS94"/>
      <c r="FT94"/>
      <c r="FU94"/>
      <c r="FV94"/>
      <c r="FW94"/>
      <c r="FX94"/>
      <c r="FY94"/>
      <c r="FZ94"/>
      <c r="GA94"/>
      <c r="GB94"/>
      <c r="GC94"/>
      <c r="GD94"/>
      <c r="GE94"/>
      <c r="GF94"/>
      <c r="GG94"/>
      <c r="GH94"/>
      <c r="GI94"/>
      <c r="GJ94"/>
      <c r="GK94"/>
      <c r="GL94"/>
      <c r="GM94"/>
      <c r="GN94"/>
      <c r="GO94"/>
      <c r="GP94"/>
      <c r="GQ94"/>
      <c r="GR94"/>
      <c r="GS94"/>
      <c r="GT94"/>
      <c r="GU94"/>
      <c r="GV94"/>
      <c r="GW94"/>
      <c r="GX94"/>
      <c r="GY94"/>
      <c r="GZ94"/>
      <c r="HA94"/>
      <c r="HB94"/>
      <c r="HC94"/>
      <c r="HD94"/>
      <c r="HE94"/>
      <c r="HF94"/>
      <c r="HG94"/>
      <c r="HH94"/>
      <c r="HI94"/>
      <c r="HJ94"/>
      <c r="HK94"/>
      <c r="HL94"/>
      <c r="HM94"/>
      <c r="HN94"/>
      <c r="HO94"/>
      <c r="HP94"/>
      <c r="HQ94"/>
      <c r="HR94"/>
      <c r="HS94"/>
      <c r="HT94"/>
      <c r="HU94"/>
      <c r="HV94"/>
      <c r="HW94"/>
      <c r="HX94"/>
      <c r="HY94"/>
      <c r="HZ94"/>
      <c r="IA94"/>
      <c r="IB94"/>
      <c r="IC94"/>
      <c r="ID94"/>
      <c r="IE94"/>
      <c r="IF94"/>
      <c r="IG94"/>
      <c r="IH94"/>
      <c r="II94"/>
      <c r="IJ94"/>
      <c r="IK94"/>
      <c r="IL94"/>
      <c r="IM94"/>
      <c r="IN94"/>
      <c r="IO94"/>
      <c r="IP94"/>
      <c r="IQ94"/>
      <c r="IR94"/>
      <c r="IS94"/>
      <c r="IT94"/>
      <c r="IU94"/>
      <c r="IV94"/>
      <c r="IW94"/>
      <c r="IX94"/>
      <c r="IY94"/>
      <c r="IZ94"/>
      <c r="JA94"/>
      <c r="JB94"/>
      <c r="JC94"/>
      <c r="JD94"/>
      <c r="JE94"/>
      <c r="JF94"/>
      <c r="JG94"/>
      <c r="JH94"/>
      <c r="JI94"/>
      <c r="JJ94"/>
    </row>
    <row r="95" spans="1:270" s="2" customFormat="1" x14ac:dyDescent="0.25">
      <c r="A95"/>
      <c r="B95"/>
      <c r="C95"/>
      <c r="D95"/>
      <c r="E95"/>
      <c r="F95" s="3"/>
      <c r="G95" s="3"/>
      <c r="H95" s="16"/>
      <c r="I95"/>
      <c r="J95"/>
      <c r="K95"/>
      <c r="L95"/>
      <c r="M95"/>
      <c r="N95"/>
      <c r="O95"/>
      <c r="P95"/>
      <c r="Q95"/>
      <c r="R95" s="16"/>
      <c r="S95" s="64"/>
      <c r="T95"/>
      <c r="U95" s="64"/>
      <c r="V95" s="64"/>
      <c r="W95" s="12"/>
      <c r="X95" s="12"/>
      <c r="Y95" s="12"/>
      <c r="Z95" s="12"/>
      <c r="AA95" s="3"/>
      <c r="AB95" s="3"/>
      <c r="AC95" s="12"/>
      <c r="AD95" s="45"/>
      <c r="AE95" s="99"/>
      <c r="AF95" s="99"/>
      <c r="AG95"/>
      <c r="AH95" s="12"/>
      <c r="AI95"/>
      <c r="AJ95" s="12"/>
      <c r="AK95"/>
      <c r="AL95" s="12"/>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c r="EK95"/>
      <c r="EL95"/>
      <c r="EM95"/>
      <c r="EN95"/>
      <c r="EO95"/>
      <c r="EP95"/>
      <c r="EQ95"/>
      <c r="ER95"/>
      <c r="ES95"/>
      <c r="ET95"/>
      <c r="EU95"/>
      <c r="EV95"/>
      <c r="EW95"/>
      <c r="EX95"/>
      <c r="EY95"/>
      <c r="EZ95"/>
      <c r="FA95"/>
      <c r="FB95"/>
      <c r="FC95"/>
      <c r="FD95"/>
      <c r="FE95"/>
      <c r="FF95"/>
      <c r="FG95"/>
      <c r="FH95"/>
      <c r="FI95"/>
      <c r="FJ95"/>
      <c r="FK95"/>
      <c r="FL95"/>
      <c r="FM95"/>
      <c r="FN95"/>
      <c r="FO95"/>
      <c r="FP95"/>
      <c r="FQ95"/>
      <c r="FR95"/>
      <c r="FS95"/>
      <c r="FT95"/>
      <c r="FU95"/>
      <c r="FV95"/>
      <c r="FW95"/>
      <c r="FX95"/>
      <c r="FY95"/>
      <c r="FZ95"/>
      <c r="GA95"/>
      <c r="GB95"/>
      <c r="GC95"/>
      <c r="GD95"/>
      <c r="GE95"/>
      <c r="GF95"/>
      <c r="GG95"/>
      <c r="GH95"/>
      <c r="GI95"/>
      <c r="GJ95"/>
      <c r="GK95"/>
      <c r="GL95"/>
      <c r="GM95"/>
      <c r="GN95"/>
      <c r="GO95"/>
      <c r="GP95"/>
      <c r="GQ95"/>
      <c r="GR95"/>
      <c r="GS95"/>
      <c r="GT95"/>
      <c r="GU95"/>
      <c r="GV95"/>
      <c r="GW95"/>
      <c r="GX95"/>
      <c r="GY95"/>
      <c r="GZ95"/>
      <c r="HA95"/>
      <c r="HB95"/>
      <c r="HC95"/>
      <c r="HD95"/>
      <c r="HE95"/>
      <c r="HF95"/>
      <c r="HG95"/>
      <c r="HH95"/>
      <c r="HI95"/>
      <c r="HJ95"/>
      <c r="HK95"/>
      <c r="HL95"/>
      <c r="HM95"/>
      <c r="HN95"/>
      <c r="HO95"/>
      <c r="HP95"/>
      <c r="HQ95"/>
      <c r="HR95"/>
      <c r="HS95"/>
      <c r="HT95"/>
      <c r="HU95"/>
      <c r="HV95"/>
      <c r="HW95"/>
      <c r="HX95"/>
      <c r="HY95"/>
      <c r="HZ95"/>
      <c r="IA95"/>
      <c r="IB95"/>
      <c r="IC95"/>
      <c r="ID95"/>
      <c r="IE95"/>
      <c r="IF95"/>
      <c r="IG95"/>
      <c r="IH95"/>
      <c r="II95"/>
      <c r="IJ95"/>
      <c r="IK95"/>
      <c r="IL95"/>
      <c r="IM95"/>
      <c r="IN95"/>
      <c r="IO95"/>
      <c r="IP95"/>
      <c r="IQ95"/>
      <c r="IR95"/>
      <c r="IS95"/>
      <c r="IT95"/>
      <c r="IU95"/>
      <c r="IV95"/>
      <c r="IW95"/>
      <c r="IX95"/>
      <c r="IY95"/>
      <c r="IZ95"/>
      <c r="JA95"/>
      <c r="JB95"/>
      <c r="JC95"/>
      <c r="JD95"/>
      <c r="JE95"/>
      <c r="JF95"/>
      <c r="JG95"/>
      <c r="JH95"/>
      <c r="JI95"/>
      <c r="JJ95"/>
    </row>
    <row r="96" spans="1:270" s="2" customFormat="1" x14ac:dyDescent="0.25">
      <c r="A96"/>
      <c r="B96"/>
      <c r="C96"/>
      <c r="D96"/>
      <c r="E96"/>
      <c r="F96" s="3"/>
      <c r="G96" s="3"/>
      <c r="H96" s="16"/>
      <c r="I96"/>
      <c r="J96"/>
      <c r="K96"/>
      <c r="L96"/>
      <c r="M96"/>
      <c r="N96"/>
      <c r="O96"/>
      <c r="P96"/>
      <c r="Q96"/>
      <c r="R96" s="16"/>
      <c r="S96" s="64"/>
      <c r="T96"/>
      <c r="U96" s="64"/>
      <c r="V96" s="64"/>
      <c r="W96" s="12"/>
      <c r="X96" s="12"/>
      <c r="Y96" s="12"/>
      <c r="Z96" s="12"/>
      <c r="AA96" s="3"/>
      <c r="AB96" s="3"/>
      <c r="AC96" s="12"/>
      <c r="AD96" s="45"/>
      <c r="AE96" s="99"/>
      <c r="AF96" s="99"/>
      <c r="AG96"/>
      <c r="AH96" s="12"/>
      <c r="AI96"/>
      <c r="AJ96" s="12"/>
      <c r="AK96"/>
      <c r="AL96" s="12"/>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c r="ER96"/>
      <c r="ES96"/>
      <c r="ET96"/>
      <c r="EU96"/>
      <c r="EV96"/>
      <c r="EW96"/>
      <c r="EX96"/>
      <c r="EY96"/>
      <c r="EZ96"/>
      <c r="FA96"/>
      <c r="FB96"/>
      <c r="FC96"/>
      <c r="FD96"/>
      <c r="FE96"/>
      <c r="FF96"/>
      <c r="FG96"/>
      <c r="FH96"/>
      <c r="FI96"/>
      <c r="FJ96"/>
      <c r="FK96"/>
      <c r="FL96"/>
      <c r="FM96"/>
      <c r="FN96"/>
      <c r="FO96"/>
      <c r="FP96"/>
      <c r="FQ96"/>
      <c r="FR96"/>
      <c r="FS96"/>
      <c r="FT96"/>
      <c r="FU96"/>
      <c r="FV96"/>
      <c r="FW96"/>
      <c r="FX96"/>
      <c r="FY96"/>
      <c r="FZ96"/>
      <c r="GA96"/>
      <c r="GB96"/>
      <c r="GC96"/>
      <c r="GD96"/>
      <c r="GE96"/>
      <c r="GF96"/>
      <c r="GG96"/>
      <c r="GH96"/>
      <c r="GI96"/>
      <c r="GJ96"/>
      <c r="GK96"/>
      <c r="GL96"/>
      <c r="GM96"/>
      <c r="GN96"/>
      <c r="GO96"/>
      <c r="GP96"/>
      <c r="GQ96"/>
      <c r="GR96"/>
      <c r="GS96"/>
      <c r="GT96"/>
      <c r="GU96"/>
      <c r="GV96"/>
      <c r="GW96"/>
      <c r="GX96"/>
      <c r="GY96"/>
      <c r="GZ96"/>
      <c r="HA96"/>
      <c r="HB96"/>
      <c r="HC96"/>
      <c r="HD96"/>
      <c r="HE96"/>
      <c r="HF96"/>
      <c r="HG96"/>
      <c r="HH96"/>
      <c r="HI96"/>
      <c r="HJ96"/>
      <c r="HK96"/>
      <c r="HL96"/>
      <c r="HM96"/>
      <c r="HN96"/>
      <c r="HO96"/>
      <c r="HP96"/>
      <c r="HQ96"/>
      <c r="HR96"/>
      <c r="HS96"/>
      <c r="HT96"/>
      <c r="HU96"/>
      <c r="HV96"/>
      <c r="HW96"/>
      <c r="HX96"/>
      <c r="HY96"/>
      <c r="HZ96"/>
      <c r="IA96"/>
      <c r="IB96"/>
      <c r="IC96"/>
      <c r="ID96"/>
      <c r="IE96"/>
      <c r="IF96"/>
      <c r="IG96"/>
      <c r="IH96"/>
      <c r="II96"/>
      <c r="IJ96"/>
      <c r="IK96"/>
      <c r="IL96"/>
      <c r="IM96"/>
      <c r="IN96"/>
      <c r="IO96"/>
      <c r="IP96"/>
      <c r="IQ96"/>
      <c r="IR96"/>
      <c r="IS96"/>
      <c r="IT96"/>
      <c r="IU96"/>
      <c r="IV96"/>
      <c r="IW96"/>
      <c r="IX96"/>
      <c r="IY96"/>
      <c r="IZ96"/>
      <c r="JA96"/>
      <c r="JB96"/>
      <c r="JC96"/>
      <c r="JD96"/>
      <c r="JE96"/>
      <c r="JF96"/>
      <c r="JG96"/>
      <c r="JH96"/>
      <c r="JI96"/>
      <c r="JJ96"/>
    </row>
    <row r="97" spans="1:270" s="2" customFormat="1" x14ac:dyDescent="0.25">
      <c r="A97"/>
      <c r="B97"/>
      <c r="C97"/>
      <c r="D97"/>
      <c r="E97"/>
      <c r="F97" s="3"/>
      <c r="G97" s="3"/>
      <c r="H97" s="16"/>
      <c r="I97"/>
      <c r="J97"/>
      <c r="K97"/>
      <c r="L97"/>
      <c r="M97"/>
      <c r="N97"/>
      <c r="O97"/>
      <c r="P97"/>
      <c r="Q97"/>
      <c r="R97" s="16"/>
      <c r="S97" s="64"/>
      <c r="T97"/>
      <c r="U97" s="64"/>
      <c r="V97" s="64"/>
      <c r="W97" s="12"/>
      <c r="X97" s="12"/>
      <c r="Y97" s="12"/>
      <c r="Z97" s="12"/>
      <c r="AA97" s="3"/>
      <c r="AB97" s="3"/>
      <c r="AC97" s="12"/>
      <c r="AD97" s="45"/>
      <c r="AE97" s="99"/>
      <c r="AF97" s="99"/>
      <c r="AG97"/>
      <c r="AH97" s="12"/>
      <c r="AI97"/>
      <c r="AJ97" s="12"/>
      <c r="AK97"/>
      <c r="AL97" s="12"/>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c r="ER97"/>
      <c r="ES97"/>
      <c r="ET97"/>
      <c r="EU97"/>
      <c r="EV97"/>
      <c r="EW97"/>
      <c r="EX97"/>
      <c r="EY97"/>
      <c r="EZ97"/>
      <c r="FA97"/>
      <c r="FB97"/>
      <c r="FC97"/>
      <c r="FD97"/>
      <c r="FE97"/>
      <c r="FF97"/>
      <c r="FG97"/>
      <c r="FH97"/>
      <c r="FI97"/>
      <c r="FJ97"/>
      <c r="FK97"/>
      <c r="FL97"/>
      <c r="FM97"/>
      <c r="FN97"/>
      <c r="FO97"/>
      <c r="FP97"/>
      <c r="FQ97"/>
      <c r="FR97"/>
      <c r="FS97"/>
      <c r="FT97"/>
      <c r="FU97"/>
      <c r="FV97"/>
      <c r="FW97"/>
      <c r="FX97"/>
      <c r="FY97"/>
      <c r="FZ97"/>
      <c r="GA97"/>
      <c r="GB97"/>
      <c r="GC97"/>
      <c r="GD97"/>
      <c r="GE97"/>
      <c r="GF97"/>
      <c r="GG97"/>
      <c r="GH97"/>
      <c r="GI97"/>
      <c r="GJ97"/>
      <c r="GK97"/>
      <c r="GL97"/>
      <c r="GM97"/>
      <c r="GN97"/>
      <c r="GO97"/>
      <c r="GP97"/>
      <c r="GQ97"/>
      <c r="GR97"/>
      <c r="GS97"/>
      <c r="GT97"/>
      <c r="GU97"/>
      <c r="GV97"/>
      <c r="GW97"/>
      <c r="GX97"/>
      <c r="GY97"/>
      <c r="GZ97"/>
      <c r="HA97"/>
      <c r="HB97"/>
      <c r="HC97"/>
      <c r="HD97"/>
      <c r="HE97"/>
      <c r="HF97"/>
      <c r="HG97"/>
      <c r="HH97"/>
      <c r="HI97"/>
      <c r="HJ97"/>
      <c r="HK97"/>
      <c r="HL97"/>
      <c r="HM97"/>
      <c r="HN97"/>
      <c r="HO97"/>
      <c r="HP97"/>
      <c r="HQ97"/>
      <c r="HR97"/>
      <c r="HS97"/>
      <c r="HT97"/>
      <c r="HU97"/>
      <c r="HV97"/>
      <c r="HW97"/>
      <c r="HX97"/>
      <c r="HY97"/>
      <c r="HZ97"/>
      <c r="IA97"/>
      <c r="IB97"/>
      <c r="IC97"/>
      <c r="ID97"/>
      <c r="IE97"/>
      <c r="IF97"/>
      <c r="IG97"/>
      <c r="IH97"/>
      <c r="II97"/>
      <c r="IJ97"/>
      <c r="IK97"/>
      <c r="IL97"/>
      <c r="IM97"/>
      <c r="IN97"/>
      <c r="IO97"/>
      <c r="IP97"/>
      <c r="IQ97"/>
      <c r="IR97"/>
      <c r="IS97"/>
      <c r="IT97"/>
      <c r="IU97"/>
      <c r="IV97"/>
      <c r="IW97"/>
      <c r="IX97"/>
      <c r="IY97"/>
      <c r="IZ97"/>
      <c r="JA97"/>
      <c r="JB97"/>
      <c r="JC97"/>
      <c r="JD97"/>
      <c r="JE97"/>
      <c r="JF97"/>
      <c r="JG97"/>
      <c r="JH97"/>
      <c r="JI97"/>
      <c r="JJ97"/>
    </row>
    <row r="98" spans="1:270" s="2" customFormat="1" x14ac:dyDescent="0.25">
      <c r="A98"/>
      <c r="B98"/>
      <c r="C98"/>
      <c r="D98"/>
      <c r="E98"/>
      <c r="F98" s="3"/>
      <c r="G98" s="3"/>
      <c r="H98" s="16"/>
      <c r="I98"/>
      <c r="J98"/>
      <c r="K98"/>
      <c r="L98"/>
      <c r="M98"/>
      <c r="N98"/>
      <c r="O98"/>
      <c r="P98"/>
      <c r="Q98"/>
      <c r="R98" s="16"/>
      <c r="S98" s="64"/>
      <c r="T98"/>
      <c r="U98" s="64"/>
      <c r="V98" s="64"/>
      <c r="W98" s="12"/>
      <c r="X98" s="12"/>
      <c r="Y98" s="12"/>
      <c r="Z98" s="12"/>
      <c r="AA98" s="3"/>
      <c r="AB98" s="3"/>
      <c r="AC98" s="12"/>
      <c r="AD98" s="45"/>
      <c r="AE98" s="99"/>
      <c r="AF98" s="99"/>
      <c r="AG98"/>
      <c r="AH98" s="12"/>
      <c r="AI98"/>
      <c r="AJ98" s="12"/>
      <c r="AK98"/>
      <c r="AL98" s="12"/>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c r="EI98"/>
      <c r="EJ98"/>
      <c r="EK98"/>
      <c r="EL98"/>
      <c r="EM98"/>
      <c r="EN98"/>
      <c r="EO98"/>
      <c r="EP98"/>
      <c r="EQ98"/>
      <c r="ER98"/>
      <c r="ES98"/>
      <c r="ET98"/>
      <c r="EU98"/>
      <c r="EV98"/>
      <c r="EW98"/>
      <c r="EX98"/>
      <c r="EY98"/>
      <c r="EZ98"/>
      <c r="FA98"/>
      <c r="FB98"/>
      <c r="FC98"/>
      <c r="FD98"/>
      <c r="FE98"/>
      <c r="FF98"/>
      <c r="FG98"/>
      <c r="FH98"/>
      <c r="FI98"/>
      <c r="FJ98"/>
      <c r="FK98"/>
      <c r="FL98"/>
      <c r="FM98"/>
      <c r="FN98"/>
      <c r="FO98"/>
      <c r="FP98"/>
      <c r="FQ98"/>
      <c r="FR98"/>
      <c r="FS98"/>
      <c r="FT98"/>
      <c r="FU98"/>
      <c r="FV98"/>
      <c r="FW98"/>
      <c r="FX98"/>
      <c r="FY98"/>
      <c r="FZ98"/>
      <c r="GA98"/>
      <c r="GB98"/>
      <c r="GC98"/>
      <c r="GD98"/>
      <c r="GE98"/>
      <c r="GF98"/>
      <c r="GG98"/>
      <c r="GH98"/>
      <c r="GI98"/>
      <c r="GJ98"/>
      <c r="GK98"/>
      <c r="GL98"/>
      <c r="GM98"/>
      <c r="GN98"/>
      <c r="GO98"/>
      <c r="GP98"/>
      <c r="GQ98"/>
      <c r="GR98"/>
      <c r="GS98"/>
      <c r="GT98"/>
      <c r="GU98"/>
      <c r="GV98"/>
      <c r="GW98"/>
      <c r="GX98"/>
      <c r="GY98"/>
      <c r="GZ98"/>
      <c r="HA98"/>
      <c r="HB98"/>
      <c r="HC98"/>
      <c r="HD98"/>
      <c r="HE98"/>
      <c r="HF98"/>
      <c r="HG98"/>
      <c r="HH98"/>
      <c r="HI98"/>
      <c r="HJ98"/>
      <c r="HK98"/>
      <c r="HL98"/>
      <c r="HM98"/>
      <c r="HN98"/>
      <c r="HO98"/>
      <c r="HP98"/>
      <c r="HQ98"/>
      <c r="HR98"/>
      <c r="HS98"/>
      <c r="HT98"/>
      <c r="HU98"/>
      <c r="HV98"/>
      <c r="HW98"/>
      <c r="HX98"/>
      <c r="HY98"/>
      <c r="HZ98"/>
      <c r="IA98"/>
      <c r="IB98"/>
      <c r="IC98"/>
      <c r="ID98"/>
      <c r="IE98"/>
      <c r="IF98"/>
      <c r="IG98"/>
      <c r="IH98"/>
      <c r="II98"/>
      <c r="IJ98"/>
      <c r="IK98"/>
      <c r="IL98"/>
      <c r="IM98"/>
      <c r="IN98"/>
      <c r="IO98"/>
      <c r="IP98"/>
      <c r="IQ98"/>
      <c r="IR98"/>
      <c r="IS98"/>
      <c r="IT98"/>
      <c r="IU98"/>
      <c r="IV98"/>
      <c r="IW98"/>
      <c r="IX98"/>
      <c r="IY98"/>
      <c r="IZ98"/>
      <c r="JA98"/>
      <c r="JB98"/>
      <c r="JC98"/>
      <c r="JD98"/>
      <c r="JE98"/>
      <c r="JF98"/>
      <c r="JG98"/>
      <c r="JH98"/>
      <c r="JI98"/>
      <c r="JJ98"/>
    </row>
    <row r="99" spans="1:270" s="2" customFormat="1" x14ac:dyDescent="0.25">
      <c r="A99"/>
      <c r="B99"/>
      <c r="C99"/>
      <c r="D99"/>
      <c r="E99"/>
      <c r="F99" s="3"/>
      <c r="G99" s="3"/>
      <c r="H99" s="16"/>
      <c r="I99"/>
      <c r="J99"/>
      <c r="K99"/>
      <c r="L99"/>
      <c r="M99"/>
      <c r="N99"/>
      <c r="O99"/>
      <c r="P99"/>
      <c r="Q99"/>
      <c r="R99" s="16"/>
      <c r="S99" s="64"/>
      <c r="T99"/>
      <c r="U99" s="64"/>
      <c r="V99" s="64"/>
      <c r="W99" s="12"/>
      <c r="X99" s="12"/>
      <c r="Y99" s="12"/>
      <c r="Z99" s="12"/>
      <c r="AA99" s="3"/>
      <c r="AB99" s="3"/>
      <c r="AC99" s="12"/>
      <c r="AD99" s="45"/>
      <c r="AE99" s="99"/>
      <c r="AF99" s="99"/>
      <c r="AG99"/>
      <c r="AH99" s="12"/>
      <c r="AI99"/>
      <c r="AJ99" s="12"/>
      <c r="AK99"/>
      <c r="AL99" s="12"/>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c r="EE99"/>
      <c r="EF99"/>
      <c r="EG99"/>
      <c r="EH99"/>
      <c r="EI99"/>
      <c r="EJ99"/>
      <c r="EK99"/>
      <c r="EL99"/>
      <c r="EM99"/>
      <c r="EN99"/>
      <c r="EO99"/>
      <c r="EP99"/>
      <c r="EQ99"/>
      <c r="ER99"/>
      <c r="ES99"/>
      <c r="ET99"/>
      <c r="EU99"/>
      <c r="EV99"/>
      <c r="EW99"/>
      <c r="EX99"/>
      <c r="EY99"/>
      <c r="EZ99"/>
      <c r="FA99"/>
      <c r="FB99"/>
      <c r="FC99"/>
      <c r="FD99"/>
      <c r="FE99"/>
      <c r="FF99"/>
      <c r="FG99"/>
      <c r="FH99"/>
      <c r="FI99"/>
      <c r="FJ99"/>
      <c r="FK99"/>
      <c r="FL99"/>
      <c r="FM99"/>
      <c r="FN99"/>
      <c r="FO99"/>
      <c r="FP99"/>
      <c r="FQ99"/>
      <c r="FR99"/>
      <c r="FS99"/>
      <c r="FT99"/>
      <c r="FU99"/>
      <c r="FV99"/>
      <c r="FW99"/>
      <c r="FX99"/>
      <c r="FY99"/>
      <c r="FZ99"/>
      <c r="GA99"/>
      <c r="GB99"/>
      <c r="GC99"/>
      <c r="GD99"/>
      <c r="GE99"/>
      <c r="GF99"/>
      <c r="GG99"/>
      <c r="GH99"/>
      <c r="GI99"/>
      <c r="GJ99"/>
      <c r="GK99"/>
      <c r="GL99"/>
      <c r="GM99"/>
      <c r="GN99"/>
      <c r="GO99"/>
      <c r="GP99"/>
      <c r="GQ99"/>
      <c r="GR99"/>
      <c r="GS99"/>
      <c r="GT99"/>
      <c r="GU99"/>
      <c r="GV99"/>
      <c r="GW99"/>
      <c r="GX99"/>
      <c r="GY99"/>
      <c r="GZ99"/>
      <c r="HA99"/>
      <c r="HB99"/>
      <c r="HC99"/>
      <c r="HD99"/>
      <c r="HE99"/>
      <c r="HF99"/>
      <c r="HG99"/>
      <c r="HH99"/>
      <c r="HI99"/>
      <c r="HJ99"/>
      <c r="HK99"/>
      <c r="HL99"/>
      <c r="HM99"/>
      <c r="HN99"/>
      <c r="HO99"/>
      <c r="HP99"/>
      <c r="HQ99"/>
      <c r="HR99"/>
      <c r="HS99"/>
      <c r="HT99"/>
      <c r="HU99"/>
      <c r="HV99"/>
      <c r="HW99"/>
      <c r="HX99"/>
      <c r="HY99"/>
      <c r="HZ99"/>
      <c r="IA99"/>
      <c r="IB99"/>
      <c r="IC99"/>
      <c r="ID99"/>
      <c r="IE99"/>
      <c r="IF99"/>
      <c r="IG99"/>
      <c r="IH99"/>
      <c r="II99"/>
      <c r="IJ99"/>
      <c r="IK99"/>
      <c r="IL99"/>
      <c r="IM99"/>
      <c r="IN99"/>
      <c r="IO99"/>
      <c r="IP99"/>
      <c r="IQ99"/>
      <c r="IR99"/>
      <c r="IS99"/>
      <c r="IT99"/>
      <c r="IU99"/>
      <c r="IV99"/>
      <c r="IW99"/>
      <c r="IX99"/>
      <c r="IY99"/>
      <c r="IZ99"/>
      <c r="JA99"/>
      <c r="JB99"/>
      <c r="JC99"/>
      <c r="JD99"/>
      <c r="JE99"/>
      <c r="JF99"/>
      <c r="JG99"/>
      <c r="JH99"/>
      <c r="JI99"/>
      <c r="JJ99"/>
    </row>
    <row r="100" spans="1:270" s="2" customFormat="1" x14ac:dyDescent="0.25">
      <c r="A100"/>
      <c r="B100"/>
      <c r="C100"/>
      <c r="D100"/>
      <c r="E100"/>
      <c r="F100" s="3"/>
      <c r="G100" s="3"/>
      <c r="H100" s="16"/>
      <c r="I100"/>
      <c r="J100"/>
      <c r="K100"/>
      <c r="L100"/>
      <c r="M100"/>
      <c r="N100"/>
      <c r="O100"/>
      <c r="P100"/>
      <c r="Q100"/>
      <c r="R100" s="16"/>
      <c r="S100" s="64"/>
      <c r="T100"/>
      <c r="U100" s="64"/>
      <c r="V100" s="64"/>
      <c r="W100" s="12"/>
      <c r="X100" s="12"/>
      <c r="Y100" s="12"/>
      <c r="Z100" s="12"/>
      <c r="AA100" s="3"/>
      <c r="AB100" s="3"/>
      <c r="AC100" s="12"/>
      <c r="AD100" s="45"/>
      <c r="AE100" s="99"/>
      <c r="AF100" s="99"/>
      <c r="AG100"/>
      <c r="AH100" s="12"/>
      <c r="AI100"/>
      <c r="AJ100" s="12"/>
      <c r="AK100"/>
      <c r="AL100" s="12"/>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c r="EE100"/>
      <c r="EF100"/>
      <c r="EG100"/>
      <c r="EH100"/>
      <c r="EI100"/>
      <c r="EJ100"/>
      <c r="EK100"/>
      <c r="EL100"/>
      <c r="EM100"/>
      <c r="EN100"/>
      <c r="EO100"/>
      <c r="EP100"/>
      <c r="EQ100"/>
      <c r="ER100"/>
      <c r="ES100"/>
      <c r="ET100"/>
      <c r="EU100"/>
      <c r="EV100"/>
      <c r="EW100"/>
      <c r="EX100"/>
      <c r="EY100"/>
      <c r="EZ100"/>
      <c r="FA100"/>
      <c r="FB100"/>
      <c r="FC100"/>
      <c r="FD100"/>
      <c r="FE100"/>
      <c r="FF100"/>
      <c r="FG100"/>
      <c r="FH100"/>
      <c r="FI100"/>
      <c r="FJ100"/>
      <c r="FK100"/>
      <c r="FL100"/>
      <c r="FM100"/>
      <c r="FN100"/>
      <c r="FO100"/>
      <c r="FP100"/>
      <c r="FQ100"/>
      <c r="FR100"/>
      <c r="FS100"/>
      <c r="FT100"/>
      <c r="FU100"/>
      <c r="FV100"/>
      <c r="FW100"/>
      <c r="FX100"/>
      <c r="FY100"/>
      <c r="FZ100"/>
      <c r="GA100"/>
      <c r="GB100"/>
      <c r="GC100"/>
      <c r="GD100"/>
      <c r="GE100"/>
      <c r="GF100"/>
      <c r="GG100"/>
      <c r="GH100"/>
      <c r="GI100"/>
      <c r="GJ100"/>
      <c r="GK100"/>
      <c r="GL100"/>
      <c r="GM100"/>
      <c r="GN100"/>
      <c r="GO100"/>
      <c r="GP100"/>
      <c r="GQ100"/>
      <c r="GR100"/>
      <c r="GS100"/>
      <c r="GT100"/>
      <c r="GU100"/>
      <c r="GV100"/>
      <c r="GW100"/>
      <c r="GX100"/>
      <c r="GY100"/>
      <c r="GZ100"/>
      <c r="HA100"/>
      <c r="HB100"/>
      <c r="HC100"/>
      <c r="HD100"/>
      <c r="HE100"/>
      <c r="HF100"/>
      <c r="HG100"/>
      <c r="HH100"/>
      <c r="HI100"/>
      <c r="HJ100"/>
      <c r="HK100"/>
      <c r="HL100"/>
      <c r="HM100"/>
      <c r="HN100"/>
      <c r="HO100"/>
      <c r="HP100"/>
      <c r="HQ100"/>
      <c r="HR100"/>
      <c r="HS100"/>
      <c r="HT100"/>
      <c r="HU100"/>
      <c r="HV100"/>
      <c r="HW100"/>
      <c r="HX100"/>
      <c r="HY100"/>
      <c r="HZ100"/>
      <c r="IA100"/>
      <c r="IB100"/>
      <c r="IC100"/>
      <c r="ID100"/>
      <c r="IE100"/>
      <c r="IF100"/>
      <c r="IG100"/>
      <c r="IH100"/>
      <c r="II100"/>
      <c r="IJ100"/>
      <c r="IK100"/>
      <c r="IL100"/>
      <c r="IM100"/>
      <c r="IN100"/>
      <c r="IO100"/>
      <c r="IP100"/>
      <c r="IQ100"/>
      <c r="IR100"/>
      <c r="IS100"/>
      <c r="IT100"/>
      <c r="IU100"/>
      <c r="IV100"/>
      <c r="IW100"/>
      <c r="IX100"/>
      <c r="IY100"/>
      <c r="IZ100"/>
      <c r="JA100"/>
      <c r="JB100"/>
      <c r="JC100"/>
      <c r="JD100"/>
      <c r="JE100"/>
      <c r="JF100"/>
      <c r="JG100"/>
      <c r="JH100"/>
      <c r="JI100"/>
      <c r="JJ100"/>
    </row>
    <row r="101" spans="1:270" s="2" customFormat="1" x14ac:dyDescent="0.25">
      <c r="A101"/>
      <c r="B101"/>
      <c r="C101"/>
      <c r="D101"/>
      <c r="E101"/>
      <c r="F101" s="3"/>
      <c r="G101" s="3"/>
      <c r="H101" s="16"/>
      <c r="I101"/>
      <c r="J101"/>
      <c r="K101"/>
      <c r="L101"/>
      <c r="M101"/>
      <c r="N101"/>
      <c r="O101"/>
      <c r="P101"/>
      <c r="Q101"/>
      <c r="R101" s="16"/>
      <c r="S101" s="64"/>
      <c r="T101"/>
      <c r="U101" s="64"/>
      <c r="V101" s="64"/>
      <c r="W101" s="12"/>
      <c r="X101" s="12"/>
      <c r="Y101" s="12"/>
      <c r="Z101" s="12"/>
      <c r="AA101" s="3"/>
      <c r="AB101" s="3"/>
      <c r="AC101" s="12"/>
      <c r="AD101" s="45"/>
      <c r="AE101" s="99"/>
      <c r="AF101" s="99"/>
      <c r="AG101"/>
      <c r="AH101" s="12"/>
      <c r="AI101"/>
      <c r="AJ101" s="12"/>
      <c r="AK101"/>
      <c r="AL101" s="12"/>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c r="EE101"/>
      <c r="EF101"/>
      <c r="EG101"/>
      <c r="EH101"/>
      <c r="EI101"/>
      <c r="EJ101"/>
      <c r="EK101"/>
      <c r="EL101"/>
      <c r="EM101"/>
      <c r="EN101"/>
      <c r="EO101"/>
      <c r="EP101"/>
      <c r="EQ101"/>
      <c r="ER101"/>
      <c r="ES101"/>
      <c r="ET101"/>
      <c r="EU101"/>
      <c r="EV101"/>
      <c r="EW101"/>
      <c r="EX101"/>
      <c r="EY101"/>
      <c r="EZ101"/>
      <c r="FA101"/>
      <c r="FB101"/>
      <c r="FC101"/>
      <c r="FD101"/>
      <c r="FE101"/>
      <c r="FF101"/>
      <c r="FG101"/>
      <c r="FH101"/>
      <c r="FI101"/>
      <c r="FJ101"/>
      <c r="FK101"/>
      <c r="FL101"/>
      <c r="FM101"/>
      <c r="FN101"/>
      <c r="FO101"/>
      <c r="FP101"/>
      <c r="FQ101"/>
      <c r="FR101"/>
      <c r="FS101"/>
      <c r="FT101"/>
      <c r="FU101"/>
      <c r="FV101"/>
      <c r="FW101"/>
      <c r="FX101"/>
      <c r="FY101"/>
      <c r="FZ101"/>
      <c r="GA101"/>
      <c r="GB101"/>
      <c r="GC101"/>
      <c r="GD101"/>
      <c r="GE101"/>
      <c r="GF101"/>
      <c r="GG101"/>
      <c r="GH101"/>
      <c r="GI101"/>
      <c r="GJ101"/>
      <c r="GK101"/>
      <c r="GL101"/>
      <c r="GM101"/>
      <c r="GN101"/>
      <c r="GO101"/>
      <c r="GP101"/>
      <c r="GQ101"/>
      <c r="GR101"/>
      <c r="GS101"/>
      <c r="GT101"/>
      <c r="GU101"/>
      <c r="GV101"/>
      <c r="GW101"/>
      <c r="GX101"/>
      <c r="GY101"/>
      <c r="GZ101"/>
      <c r="HA101"/>
      <c r="HB101"/>
      <c r="HC101"/>
      <c r="HD101"/>
      <c r="HE101"/>
      <c r="HF101"/>
      <c r="HG101"/>
      <c r="HH101"/>
      <c r="HI101"/>
      <c r="HJ101"/>
      <c r="HK101"/>
      <c r="HL101"/>
      <c r="HM101"/>
      <c r="HN101"/>
      <c r="HO101"/>
      <c r="HP101"/>
      <c r="HQ101"/>
      <c r="HR101"/>
      <c r="HS101"/>
      <c r="HT101"/>
      <c r="HU101"/>
      <c r="HV101"/>
      <c r="HW101"/>
      <c r="HX101"/>
      <c r="HY101"/>
      <c r="HZ101"/>
      <c r="IA101"/>
      <c r="IB101"/>
      <c r="IC101"/>
      <c r="ID101"/>
      <c r="IE101"/>
      <c r="IF101"/>
      <c r="IG101"/>
      <c r="IH101"/>
      <c r="II101"/>
      <c r="IJ101"/>
      <c r="IK101"/>
      <c r="IL101"/>
      <c r="IM101"/>
      <c r="IN101"/>
      <c r="IO101"/>
      <c r="IP101"/>
      <c r="IQ101"/>
      <c r="IR101"/>
      <c r="IS101"/>
      <c r="IT101"/>
      <c r="IU101"/>
      <c r="IV101"/>
      <c r="IW101"/>
      <c r="IX101"/>
      <c r="IY101"/>
      <c r="IZ101"/>
      <c r="JA101"/>
      <c r="JB101"/>
      <c r="JC101"/>
      <c r="JD101"/>
      <c r="JE101"/>
      <c r="JF101"/>
      <c r="JG101"/>
      <c r="JH101"/>
      <c r="JI101"/>
      <c r="JJ101"/>
    </row>
    <row r="102" spans="1:270" s="2" customFormat="1" x14ac:dyDescent="0.25">
      <c r="A102"/>
      <c r="B102"/>
      <c r="C102"/>
      <c r="D102"/>
      <c r="E102"/>
      <c r="F102" s="3"/>
      <c r="G102" s="3"/>
      <c r="H102" s="16"/>
      <c r="I102"/>
      <c r="J102"/>
      <c r="K102"/>
      <c r="L102"/>
      <c r="M102"/>
      <c r="N102"/>
      <c r="O102"/>
      <c r="P102"/>
      <c r="Q102"/>
      <c r="R102" s="16"/>
      <c r="S102" s="64"/>
      <c r="T102"/>
      <c r="U102" s="64"/>
      <c r="V102" s="64"/>
      <c r="W102" s="12"/>
      <c r="X102" s="12"/>
      <c r="Y102" s="12"/>
      <c r="Z102" s="12"/>
      <c r="AA102" s="3"/>
      <c r="AB102" s="3"/>
      <c r="AC102" s="12"/>
      <c r="AD102" s="45"/>
      <c r="AE102" s="99"/>
      <c r="AF102" s="99"/>
      <c r="AG102"/>
      <c r="AH102" s="12"/>
      <c r="AI102"/>
      <c r="AJ102" s="12"/>
      <c r="AK102"/>
      <c r="AL102" s="1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c r="EE102"/>
      <c r="EF102"/>
      <c r="EG102"/>
      <c r="EH102"/>
      <c r="EI102"/>
      <c r="EJ102"/>
      <c r="EK102"/>
      <c r="EL102"/>
      <c r="EM102"/>
      <c r="EN102"/>
      <c r="EO102"/>
      <c r="EP102"/>
      <c r="EQ102"/>
      <c r="ER102"/>
      <c r="ES102"/>
      <c r="ET102"/>
      <c r="EU102"/>
      <c r="EV102"/>
      <c r="EW102"/>
      <c r="EX102"/>
      <c r="EY102"/>
      <c r="EZ102"/>
      <c r="FA102"/>
      <c r="FB102"/>
      <c r="FC102"/>
      <c r="FD102"/>
      <c r="FE102"/>
      <c r="FF102"/>
      <c r="FG102"/>
      <c r="FH102"/>
      <c r="FI102"/>
      <c r="FJ102"/>
      <c r="FK102"/>
      <c r="FL102"/>
      <c r="FM102"/>
      <c r="FN102"/>
      <c r="FO102"/>
      <c r="FP102"/>
      <c r="FQ102"/>
      <c r="FR102"/>
      <c r="FS102"/>
      <c r="FT102"/>
      <c r="FU102"/>
      <c r="FV102"/>
      <c r="FW102"/>
      <c r="FX102"/>
      <c r="FY102"/>
      <c r="FZ102"/>
      <c r="GA102"/>
      <c r="GB102"/>
      <c r="GC102"/>
      <c r="GD102"/>
      <c r="GE102"/>
      <c r="GF102"/>
      <c r="GG102"/>
      <c r="GH102"/>
      <c r="GI102"/>
      <c r="GJ102"/>
      <c r="GK102"/>
      <c r="GL102"/>
      <c r="GM102"/>
      <c r="GN102"/>
      <c r="GO102"/>
      <c r="GP102"/>
      <c r="GQ102"/>
      <c r="GR102"/>
      <c r="GS102"/>
      <c r="GT102"/>
      <c r="GU102"/>
      <c r="GV102"/>
      <c r="GW102"/>
      <c r="GX102"/>
      <c r="GY102"/>
      <c r="GZ102"/>
      <c r="HA102"/>
      <c r="HB102"/>
      <c r="HC102"/>
      <c r="HD102"/>
      <c r="HE102"/>
      <c r="HF102"/>
      <c r="HG102"/>
      <c r="HH102"/>
      <c r="HI102"/>
      <c r="HJ102"/>
      <c r="HK102"/>
      <c r="HL102"/>
      <c r="HM102"/>
      <c r="HN102"/>
      <c r="HO102"/>
      <c r="HP102"/>
      <c r="HQ102"/>
      <c r="HR102"/>
      <c r="HS102"/>
      <c r="HT102"/>
      <c r="HU102"/>
      <c r="HV102"/>
      <c r="HW102"/>
      <c r="HX102"/>
      <c r="HY102"/>
      <c r="HZ102"/>
      <c r="IA102"/>
      <c r="IB102"/>
      <c r="IC102"/>
      <c r="ID102"/>
      <c r="IE102"/>
      <c r="IF102"/>
      <c r="IG102"/>
      <c r="IH102"/>
      <c r="II102"/>
      <c r="IJ102"/>
      <c r="IK102"/>
      <c r="IL102"/>
      <c r="IM102"/>
      <c r="IN102"/>
      <c r="IO102"/>
      <c r="IP102"/>
      <c r="IQ102"/>
      <c r="IR102"/>
      <c r="IS102"/>
      <c r="IT102"/>
      <c r="IU102"/>
      <c r="IV102"/>
      <c r="IW102"/>
      <c r="IX102"/>
      <c r="IY102"/>
      <c r="IZ102"/>
      <c r="JA102"/>
      <c r="JB102"/>
      <c r="JC102"/>
      <c r="JD102"/>
      <c r="JE102"/>
      <c r="JF102"/>
      <c r="JG102"/>
      <c r="JH102"/>
      <c r="JI102"/>
      <c r="JJ102"/>
    </row>
    <row r="103" spans="1:270" s="2" customFormat="1" x14ac:dyDescent="0.25">
      <c r="A103"/>
      <c r="B103"/>
      <c r="C103"/>
      <c r="D103"/>
      <c r="E103"/>
      <c r="F103" s="3"/>
      <c r="G103" s="3"/>
      <c r="H103" s="16"/>
      <c r="I103"/>
      <c r="J103"/>
      <c r="K103"/>
      <c r="L103"/>
      <c r="M103"/>
      <c r="N103"/>
      <c r="O103"/>
      <c r="P103"/>
      <c r="Q103"/>
      <c r="R103" s="16"/>
      <c r="S103" s="64"/>
      <c r="T103"/>
      <c r="U103" s="64"/>
      <c r="V103" s="64"/>
      <c r="W103" s="12"/>
      <c r="X103" s="12"/>
      <c r="Y103" s="12"/>
      <c r="Z103" s="12"/>
      <c r="AA103" s="3"/>
      <c r="AB103" s="3"/>
      <c r="AC103" s="12"/>
      <c r="AD103" s="45"/>
      <c r="AE103" s="99"/>
      <c r="AF103" s="99"/>
      <c r="AG103"/>
      <c r="AH103" s="12"/>
      <c r="AI103"/>
      <c r="AJ103" s="12"/>
      <c r="AK103"/>
      <c r="AL103" s="12"/>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c r="GF103"/>
      <c r="GG103"/>
      <c r="GH103"/>
      <c r="GI103"/>
      <c r="GJ103"/>
      <c r="GK103"/>
      <c r="GL103"/>
      <c r="GM103"/>
      <c r="GN103"/>
      <c r="GO103"/>
      <c r="GP103"/>
      <c r="GQ103"/>
      <c r="GR103"/>
      <c r="GS103"/>
      <c r="GT103"/>
      <c r="GU103"/>
      <c r="GV103"/>
      <c r="GW103"/>
      <c r="GX103"/>
      <c r="GY103"/>
      <c r="GZ103"/>
      <c r="HA103"/>
      <c r="HB103"/>
      <c r="HC103"/>
      <c r="HD103"/>
      <c r="HE103"/>
      <c r="HF103"/>
      <c r="HG103"/>
      <c r="HH103"/>
      <c r="HI103"/>
      <c r="HJ103"/>
      <c r="HK103"/>
      <c r="HL103"/>
      <c r="HM103"/>
      <c r="HN103"/>
      <c r="HO103"/>
      <c r="HP103"/>
      <c r="HQ103"/>
      <c r="HR103"/>
      <c r="HS103"/>
      <c r="HT103"/>
      <c r="HU103"/>
      <c r="HV103"/>
      <c r="HW103"/>
      <c r="HX103"/>
      <c r="HY103"/>
      <c r="HZ103"/>
      <c r="IA103"/>
      <c r="IB103"/>
      <c r="IC103"/>
      <c r="ID103"/>
      <c r="IE103"/>
      <c r="IF103"/>
      <c r="IG103"/>
      <c r="IH103"/>
      <c r="II103"/>
      <c r="IJ103"/>
      <c r="IK103"/>
      <c r="IL103"/>
      <c r="IM103"/>
      <c r="IN103"/>
      <c r="IO103"/>
      <c r="IP103"/>
      <c r="IQ103"/>
      <c r="IR103"/>
      <c r="IS103"/>
      <c r="IT103"/>
      <c r="IU103"/>
      <c r="IV103"/>
      <c r="IW103"/>
      <c r="IX103"/>
      <c r="IY103"/>
      <c r="IZ103"/>
      <c r="JA103"/>
      <c r="JB103"/>
      <c r="JC103"/>
      <c r="JD103"/>
      <c r="JE103"/>
      <c r="JF103"/>
      <c r="JG103"/>
      <c r="JH103"/>
      <c r="JI103"/>
      <c r="JJ103"/>
    </row>
    <row r="104" spans="1:270" s="2" customFormat="1" x14ac:dyDescent="0.25">
      <c r="A104"/>
      <c r="B104"/>
      <c r="C104"/>
      <c r="D104"/>
      <c r="E104"/>
      <c r="F104" s="3"/>
      <c r="G104" s="3"/>
      <c r="H104" s="16"/>
      <c r="I104"/>
      <c r="J104"/>
      <c r="K104"/>
      <c r="L104"/>
      <c r="M104"/>
      <c r="N104"/>
      <c r="O104"/>
      <c r="P104"/>
      <c r="Q104"/>
      <c r="R104" s="16"/>
      <c r="S104" s="64"/>
      <c r="T104"/>
      <c r="U104" s="64"/>
      <c r="V104" s="64"/>
      <c r="W104" s="12"/>
      <c r="X104" s="12"/>
      <c r="Y104" s="12"/>
      <c r="Z104" s="12"/>
      <c r="AA104" s="3"/>
      <c r="AB104" s="3"/>
      <c r="AC104" s="12"/>
      <c r="AD104" s="45"/>
      <c r="AE104" s="99"/>
      <c r="AF104" s="99"/>
      <c r="AG104"/>
      <c r="AH104" s="12"/>
      <c r="AI104"/>
      <c r="AJ104" s="12"/>
      <c r="AK104"/>
      <c r="AL104" s="12"/>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c r="GE104"/>
      <c r="GF104"/>
      <c r="GG104"/>
      <c r="GH104"/>
      <c r="GI104"/>
      <c r="GJ104"/>
      <c r="GK104"/>
      <c r="GL104"/>
      <c r="GM104"/>
      <c r="GN104"/>
      <c r="GO104"/>
      <c r="GP104"/>
      <c r="GQ104"/>
      <c r="GR104"/>
      <c r="GS104"/>
      <c r="GT104"/>
      <c r="GU104"/>
      <c r="GV104"/>
      <c r="GW104"/>
      <c r="GX104"/>
      <c r="GY104"/>
      <c r="GZ104"/>
      <c r="HA104"/>
      <c r="HB104"/>
      <c r="HC104"/>
      <c r="HD104"/>
      <c r="HE104"/>
      <c r="HF104"/>
      <c r="HG104"/>
      <c r="HH104"/>
      <c r="HI104"/>
      <c r="HJ104"/>
      <c r="HK104"/>
      <c r="HL104"/>
      <c r="HM104"/>
      <c r="HN104"/>
      <c r="HO104"/>
      <c r="HP104"/>
      <c r="HQ104"/>
      <c r="HR104"/>
      <c r="HS104"/>
      <c r="HT104"/>
      <c r="HU104"/>
      <c r="HV104"/>
      <c r="HW104"/>
      <c r="HX104"/>
      <c r="HY104"/>
      <c r="HZ104"/>
      <c r="IA104"/>
      <c r="IB104"/>
      <c r="IC104"/>
      <c r="ID104"/>
      <c r="IE104"/>
      <c r="IF104"/>
      <c r="IG104"/>
      <c r="IH104"/>
      <c r="II104"/>
      <c r="IJ104"/>
      <c r="IK104"/>
      <c r="IL104"/>
      <c r="IM104"/>
      <c r="IN104"/>
      <c r="IO104"/>
      <c r="IP104"/>
      <c r="IQ104"/>
      <c r="IR104"/>
      <c r="IS104"/>
      <c r="IT104"/>
      <c r="IU104"/>
      <c r="IV104"/>
      <c r="IW104"/>
      <c r="IX104"/>
      <c r="IY104"/>
      <c r="IZ104"/>
      <c r="JA104"/>
      <c r="JB104"/>
      <c r="JC104"/>
      <c r="JD104"/>
      <c r="JE104"/>
      <c r="JF104"/>
      <c r="JG104"/>
      <c r="JH104"/>
      <c r="JI104"/>
      <c r="JJ104"/>
    </row>
    <row r="105" spans="1:270" s="2" customFormat="1" x14ac:dyDescent="0.25">
      <c r="A105"/>
      <c r="B105"/>
      <c r="C105"/>
      <c r="D105"/>
      <c r="E105"/>
      <c r="F105" s="3"/>
      <c r="G105" s="3"/>
      <c r="H105" s="16"/>
      <c r="I105"/>
      <c r="J105"/>
      <c r="K105"/>
      <c r="L105"/>
      <c r="M105"/>
      <c r="N105"/>
      <c r="O105"/>
      <c r="P105"/>
      <c r="Q105"/>
      <c r="R105" s="16"/>
      <c r="S105" s="64"/>
      <c r="T105"/>
      <c r="U105" s="64"/>
      <c r="V105" s="64"/>
      <c r="W105" s="12"/>
      <c r="X105" s="12"/>
      <c r="Y105" s="12"/>
      <c r="Z105" s="12"/>
      <c r="AA105" s="3"/>
      <c r="AB105" s="3"/>
      <c r="AC105" s="12"/>
      <c r="AD105" s="45"/>
      <c r="AE105" s="99"/>
      <c r="AF105" s="99"/>
      <c r="AG105"/>
      <c r="AH105" s="12"/>
      <c r="AI105"/>
      <c r="AJ105" s="12"/>
      <c r="AK105"/>
      <c r="AL105" s="12"/>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c r="GG105"/>
      <c r="GH105"/>
      <c r="GI105"/>
      <c r="GJ105"/>
      <c r="GK105"/>
      <c r="GL105"/>
      <c r="GM105"/>
      <c r="GN105"/>
      <c r="GO105"/>
      <c r="GP105"/>
      <c r="GQ105"/>
      <c r="GR105"/>
      <c r="GS105"/>
      <c r="GT105"/>
      <c r="GU105"/>
      <c r="GV105"/>
      <c r="GW105"/>
      <c r="GX105"/>
      <c r="GY105"/>
      <c r="GZ105"/>
      <c r="HA105"/>
      <c r="HB105"/>
      <c r="HC105"/>
      <c r="HD105"/>
      <c r="HE105"/>
      <c r="HF105"/>
      <c r="HG105"/>
      <c r="HH105"/>
      <c r="HI105"/>
      <c r="HJ105"/>
      <c r="HK105"/>
      <c r="HL105"/>
      <c r="HM105"/>
      <c r="HN105"/>
      <c r="HO105"/>
      <c r="HP105"/>
      <c r="HQ105"/>
      <c r="HR105"/>
      <c r="HS105"/>
      <c r="HT105"/>
      <c r="HU105"/>
      <c r="HV105"/>
      <c r="HW105"/>
      <c r="HX105"/>
      <c r="HY105"/>
      <c r="HZ105"/>
      <c r="IA105"/>
      <c r="IB105"/>
      <c r="IC105"/>
      <c r="ID105"/>
      <c r="IE105"/>
      <c r="IF105"/>
      <c r="IG105"/>
      <c r="IH105"/>
      <c r="II105"/>
      <c r="IJ105"/>
      <c r="IK105"/>
      <c r="IL105"/>
      <c r="IM105"/>
      <c r="IN105"/>
      <c r="IO105"/>
      <c r="IP105"/>
      <c r="IQ105"/>
      <c r="IR105"/>
      <c r="IS105"/>
      <c r="IT105"/>
      <c r="IU105"/>
      <c r="IV105"/>
      <c r="IW105"/>
      <c r="IX105"/>
      <c r="IY105"/>
      <c r="IZ105"/>
      <c r="JA105"/>
      <c r="JB105"/>
      <c r="JC105"/>
      <c r="JD105"/>
      <c r="JE105"/>
      <c r="JF105"/>
      <c r="JG105"/>
      <c r="JH105"/>
      <c r="JI105"/>
      <c r="JJ105"/>
    </row>
    <row r="106" spans="1:270" s="2" customFormat="1" x14ac:dyDescent="0.25">
      <c r="A106"/>
      <c r="B106"/>
      <c r="C106"/>
      <c r="D106"/>
      <c r="E106"/>
      <c r="F106" s="3"/>
      <c r="G106" s="3"/>
      <c r="H106" s="16"/>
      <c r="I106"/>
      <c r="J106"/>
      <c r="K106"/>
      <c r="L106"/>
      <c r="M106"/>
      <c r="N106"/>
      <c r="O106"/>
      <c r="P106"/>
      <c r="Q106"/>
      <c r="R106" s="16"/>
      <c r="S106" s="64"/>
      <c r="T106"/>
      <c r="U106" s="64"/>
      <c r="V106" s="64"/>
      <c r="W106" s="12"/>
      <c r="X106" s="12"/>
      <c r="Y106" s="12"/>
      <c r="Z106" s="12"/>
      <c r="AA106" s="3"/>
      <c r="AB106" s="3"/>
      <c r="AC106" s="12"/>
      <c r="AD106" s="45"/>
      <c r="AE106" s="99"/>
      <c r="AF106" s="99"/>
      <c r="AG106"/>
      <c r="AH106" s="12"/>
      <c r="AI106"/>
      <c r="AJ106" s="12"/>
      <c r="AK106"/>
      <c r="AL106" s="12"/>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c r="EE106"/>
      <c r="EF106"/>
      <c r="EG106"/>
      <c r="EH106"/>
      <c r="EI106"/>
      <c r="EJ106"/>
      <c r="EK106"/>
      <c r="EL106"/>
      <c r="EM106"/>
      <c r="EN106"/>
      <c r="EO106"/>
      <c r="EP106"/>
      <c r="EQ106"/>
      <c r="ER106"/>
      <c r="ES106"/>
      <c r="ET106"/>
      <c r="EU106"/>
      <c r="EV106"/>
      <c r="EW106"/>
      <c r="EX106"/>
      <c r="EY106"/>
      <c r="EZ106"/>
      <c r="FA106"/>
      <c r="FB106"/>
      <c r="FC106"/>
      <c r="FD106"/>
      <c r="FE106"/>
      <c r="FF106"/>
      <c r="FG106"/>
      <c r="FH106"/>
      <c r="FI106"/>
      <c r="FJ106"/>
      <c r="FK106"/>
      <c r="FL106"/>
      <c r="FM106"/>
      <c r="FN106"/>
      <c r="FO106"/>
      <c r="FP106"/>
      <c r="FQ106"/>
      <c r="FR106"/>
      <c r="FS106"/>
      <c r="FT106"/>
      <c r="FU106"/>
      <c r="FV106"/>
      <c r="FW106"/>
      <c r="FX106"/>
      <c r="FY106"/>
      <c r="FZ106"/>
      <c r="GA106"/>
      <c r="GB106"/>
      <c r="GC106"/>
      <c r="GD106"/>
      <c r="GE106"/>
      <c r="GF106"/>
      <c r="GG106"/>
      <c r="GH106"/>
      <c r="GI106"/>
      <c r="GJ106"/>
      <c r="GK106"/>
      <c r="GL106"/>
      <c r="GM106"/>
      <c r="GN106"/>
      <c r="GO106"/>
      <c r="GP106"/>
      <c r="GQ106"/>
      <c r="GR106"/>
      <c r="GS106"/>
      <c r="GT106"/>
      <c r="GU106"/>
      <c r="GV106"/>
      <c r="GW106"/>
      <c r="GX106"/>
      <c r="GY106"/>
      <c r="GZ106"/>
      <c r="HA106"/>
      <c r="HB106"/>
      <c r="HC106"/>
      <c r="HD106"/>
      <c r="HE106"/>
      <c r="HF106"/>
      <c r="HG106"/>
      <c r="HH106"/>
      <c r="HI106"/>
      <c r="HJ106"/>
      <c r="HK106"/>
      <c r="HL106"/>
      <c r="HM106"/>
      <c r="HN106"/>
      <c r="HO106"/>
      <c r="HP106"/>
      <c r="HQ106"/>
      <c r="HR106"/>
      <c r="HS106"/>
      <c r="HT106"/>
      <c r="HU106"/>
      <c r="HV106"/>
      <c r="HW106"/>
      <c r="HX106"/>
      <c r="HY106"/>
      <c r="HZ106"/>
      <c r="IA106"/>
      <c r="IB106"/>
      <c r="IC106"/>
      <c r="ID106"/>
      <c r="IE106"/>
      <c r="IF106"/>
      <c r="IG106"/>
      <c r="IH106"/>
      <c r="II106"/>
      <c r="IJ106"/>
      <c r="IK106"/>
      <c r="IL106"/>
      <c r="IM106"/>
      <c r="IN106"/>
      <c r="IO106"/>
      <c r="IP106"/>
      <c r="IQ106"/>
      <c r="IR106"/>
      <c r="IS106"/>
      <c r="IT106"/>
      <c r="IU106"/>
      <c r="IV106"/>
      <c r="IW106"/>
      <c r="IX106"/>
      <c r="IY106"/>
      <c r="IZ106"/>
      <c r="JA106"/>
      <c r="JB106"/>
      <c r="JC106"/>
      <c r="JD106"/>
      <c r="JE106"/>
      <c r="JF106"/>
      <c r="JG106"/>
      <c r="JH106"/>
      <c r="JI106"/>
      <c r="JJ106"/>
    </row>
    <row r="107" spans="1:270" s="2" customFormat="1" x14ac:dyDescent="0.25">
      <c r="A107"/>
      <c r="B107"/>
      <c r="C107"/>
      <c r="D107"/>
      <c r="E107"/>
      <c r="F107" s="3"/>
      <c r="G107" s="3"/>
      <c r="H107" s="16"/>
      <c r="I107"/>
      <c r="J107"/>
      <c r="K107"/>
      <c r="L107"/>
      <c r="M107"/>
      <c r="N107"/>
      <c r="O107"/>
      <c r="P107"/>
      <c r="Q107"/>
      <c r="R107" s="16"/>
      <c r="S107" s="64"/>
      <c r="T107"/>
      <c r="U107" s="64"/>
      <c r="V107" s="64"/>
      <c r="W107" s="12"/>
      <c r="X107" s="12"/>
      <c r="Y107" s="12"/>
      <c r="Z107" s="12"/>
      <c r="AA107" s="3"/>
      <c r="AB107" s="3"/>
      <c r="AC107" s="12"/>
      <c r="AD107" s="45"/>
      <c r="AE107" s="99"/>
      <c r="AF107" s="99"/>
      <c r="AG107"/>
      <c r="AH107" s="12"/>
      <c r="AI107"/>
      <c r="AJ107" s="12"/>
      <c r="AK107"/>
      <c r="AL107" s="12"/>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c r="EZ107"/>
      <c r="FA107"/>
      <c r="FB107"/>
      <c r="FC107"/>
      <c r="FD107"/>
      <c r="FE107"/>
      <c r="FF107"/>
      <c r="FG107"/>
      <c r="FH107"/>
      <c r="FI107"/>
      <c r="FJ107"/>
      <c r="FK107"/>
      <c r="FL107"/>
      <c r="FM107"/>
      <c r="FN107"/>
      <c r="FO107"/>
      <c r="FP107"/>
      <c r="FQ107"/>
      <c r="FR107"/>
      <c r="FS107"/>
      <c r="FT107"/>
      <c r="FU107"/>
      <c r="FV107"/>
      <c r="FW107"/>
      <c r="FX107"/>
      <c r="FY107"/>
      <c r="FZ107"/>
      <c r="GA107"/>
      <c r="GB107"/>
      <c r="GC107"/>
      <c r="GD107"/>
      <c r="GE107"/>
      <c r="GF107"/>
      <c r="GG107"/>
      <c r="GH107"/>
      <c r="GI107"/>
      <c r="GJ107"/>
      <c r="GK107"/>
      <c r="GL107"/>
      <c r="GM107"/>
      <c r="GN107"/>
      <c r="GO107"/>
      <c r="GP107"/>
      <c r="GQ107"/>
      <c r="GR107"/>
      <c r="GS107"/>
      <c r="GT107"/>
      <c r="GU107"/>
      <c r="GV107"/>
      <c r="GW107"/>
      <c r="GX107"/>
      <c r="GY107"/>
      <c r="GZ107"/>
      <c r="HA107"/>
      <c r="HB107"/>
      <c r="HC107"/>
      <c r="HD107"/>
      <c r="HE107"/>
      <c r="HF107"/>
      <c r="HG107"/>
      <c r="HH107"/>
      <c r="HI107"/>
      <c r="HJ107"/>
      <c r="HK107"/>
      <c r="HL107"/>
      <c r="HM107"/>
      <c r="HN107"/>
      <c r="HO107"/>
      <c r="HP107"/>
      <c r="HQ107"/>
      <c r="HR107"/>
      <c r="HS107"/>
      <c r="HT107"/>
      <c r="HU107"/>
      <c r="HV107"/>
      <c r="HW107"/>
      <c r="HX107"/>
      <c r="HY107"/>
      <c r="HZ107"/>
      <c r="IA107"/>
      <c r="IB107"/>
      <c r="IC107"/>
      <c r="ID107"/>
      <c r="IE107"/>
      <c r="IF107"/>
      <c r="IG107"/>
      <c r="IH107"/>
      <c r="II107"/>
      <c r="IJ107"/>
      <c r="IK107"/>
      <c r="IL107"/>
      <c r="IM107"/>
      <c r="IN107"/>
      <c r="IO107"/>
      <c r="IP107"/>
      <c r="IQ107"/>
      <c r="IR107"/>
      <c r="IS107"/>
      <c r="IT107"/>
      <c r="IU107"/>
      <c r="IV107"/>
      <c r="IW107"/>
      <c r="IX107"/>
      <c r="IY107"/>
      <c r="IZ107"/>
      <c r="JA107"/>
      <c r="JB107"/>
      <c r="JC107"/>
      <c r="JD107"/>
      <c r="JE107"/>
      <c r="JF107"/>
      <c r="JG107"/>
      <c r="JH107"/>
      <c r="JI107"/>
      <c r="JJ107"/>
    </row>
    <row r="108" spans="1:270" s="2" customFormat="1" x14ac:dyDescent="0.25">
      <c r="A108"/>
      <c r="B108"/>
      <c r="C108"/>
      <c r="D108"/>
      <c r="E108"/>
      <c r="F108" s="3"/>
      <c r="G108" s="3"/>
      <c r="H108" s="16"/>
      <c r="I108"/>
      <c r="J108"/>
      <c r="K108"/>
      <c r="L108"/>
      <c r="M108"/>
      <c r="N108"/>
      <c r="O108"/>
      <c r="P108"/>
      <c r="Q108"/>
      <c r="R108" s="16"/>
      <c r="S108" s="64"/>
      <c r="T108"/>
      <c r="U108" s="64"/>
      <c r="V108" s="64"/>
      <c r="W108" s="12"/>
      <c r="X108" s="12"/>
      <c r="Y108" s="12"/>
      <c r="Z108" s="12"/>
      <c r="AA108" s="3"/>
      <c r="AB108" s="3"/>
      <c r="AC108" s="12"/>
      <c r="AD108" s="45"/>
      <c r="AE108" s="99"/>
      <c r="AF108" s="99"/>
      <c r="AG108"/>
      <c r="AH108" s="12"/>
      <c r="AI108"/>
      <c r="AJ108" s="12"/>
      <c r="AK108"/>
      <c r="AL108" s="12"/>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c r="HM108"/>
      <c r="HN108"/>
      <c r="HO108"/>
      <c r="HP108"/>
      <c r="HQ108"/>
      <c r="HR108"/>
      <c r="HS108"/>
      <c r="HT108"/>
      <c r="HU108"/>
      <c r="HV108"/>
      <c r="HW108"/>
      <c r="HX108"/>
      <c r="HY108"/>
      <c r="HZ108"/>
      <c r="IA108"/>
      <c r="IB108"/>
      <c r="IC108"/>
      <c r="ID108"/>
      <c r="IE108"/>
      <c r="IF108"/>
      <c r="IG108"/>
      <c r="IH108"/>
      <c r="II108"/>
      <c r="IJ108"/>
      <c r="IK108"/>
      <c r="IL108"/>
      <c r="IM108"/>
      <c r="IN108"/>
      <c r="IO108"/>
      <c r="IP108"/>
      <c r="IQ108"/>
      <c r="IR108"/>
      <c r="IS108"/>
      <c r="IT108"/>
      <c r="IU108"/>
      <c r="IV108"/>
      <c r="IW108"/>
      <c r="IX108"/>
      <c r="IY108"/>
      <c r="IZ108"/>
      <c r="JA108"/>
      <c r="JB108"/>
      <c r="JC108"/>
      <c r="JD108"/>
      <c r="JE108"/>
      <c r="JF108"/>
      <c r="JG108"/>
      <c r="JH108"/>
      <c r="JI108"/>
      <c r="JJ108"/>
    </row>
    <row r="109" spans="1:270" s="2" customFormat="1" x14ac:dyDescent="0.25">
      <c r="A109"/>
      <c r="B109"/>
      <c r="C109"/>
      <c r="D109"/>
      <c r="E109"/>
      <c r="F109" s="3"/>
      <c r="G109" s="3"/>
      <c r="H109" s="16"/>
      <c r="I109"/>
      <c r="J109"/>
      <c r="K109"/>
      <c r="L109"/>
      <c r="M109"/>
      <c r="N109"/>
      <c r="O109"/>
      <c r="P109"/>
      <c r="Q109"/>
      <c r="R109" s="16"/>
      <c r="S109" s="64"/>
      <c r="T109"/>
      <c r="U109" s="64"/>
      <c r="V109" s="64"/>
      <c r="W109" s="12"/>
      <c r="X109" s="12"/>
      <c r="Y109" s="12"/>
      <c r="Z109" s="12"/>
      <c r="AA109" s="3"/>
      <c r="AB109" s="3"/>
      <c r="AC109" s="12"/>
      <c r="AD109" s="45"/>
      <c r="AE109" s="99"/>
      <c r="AF109" s="99"/>
      <c r="AG109"/>
      <c r="AH109" s="12"/>
      <c r="AI109"/>
      <c r="AJ109" s="12"/>
      <c r="AK109"/>
      <c r="AL109" s="12"/>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c r="FP109"/>
      <c r="FQ109"/>
      <c r="FR109"/>
      <c r="FS109"/>
      <c r="FT109"/>
      <c r="FU109"/>
      <c r="FV109"/>
      <c r="FW109"/>
      <c r="FX109"/>
      <c r="FY109"/>
      <c r="FZ109"/>
      <c r="GA109"/>
      <c r="GB109"/>
      <c r="GC109"/>
      <c r="GD109"/>
      <c r="GE109"/>
      <c r="GF109"/>
      <c r="GG109"/>
      <c r="GH109"/>
      <c r="GI109"/>
      <c r="GJ109"/>
      <c r="GK109"/>
      <c r="GL109"/>
      <c r="GM109"/>
      <c r="GN109"/>
      <c r="GO109"/>
      <c r="GP109"/>
      <c r="GQ109"/>
      <c r="GR109"/>
      <c r="GS109"/>
      <c r="GT109"/>
      <c r="GU109"/>
      <c r="GV109"/>
      <c r="GW109"/>
      <c r="GX109"/>
      <c r="GY109"/>
      <c r="GZ109"/>
      <c r="HA109"/>
      <c r="HB109"/>
      <c r="HC109"/>
      <c r="HD109"/>
      <c r="HE109"/>
      <c r="HF109"/>
      <c r="HG109"/>
      <c r="HH109"/>
      <c r="HI109"/>
      <c r="HJ109"/>
      <c r="HK109"/>
      <c r="HL109"/>
      <c r="HM109"/>
      <c r="HN109"/>
      <c r="HO109"/>
      <c r="HP109"/>
      <c r="HQ109"/>
      <c r="HR109"/>
      <c r="HS109"/>
      <c r="HT109"/>
      <c r="HU109"/>
      <c r="HV109"/>
      <c r="HW109"/>
      <c r="HX109"/>
      <c r="HY109"/>
      <c r="HZ109"/>
      <c r="IA109"/>
      <c r="IB109"/>
      <c r="IC109"/>
      <c r="ID109"/>
      <c r="IE109"/>
      <c r="IF109"/>
      <c r="IG109"/>
      <c r="IH109"/>
      <c r="II109"/>
      <c r="IJ109"/>
      <c r="IK109"/>
      <c r="IL109"/>
      <c r="IM109"/>
      <c r="IN109"/>
      <c r="IO109"/>
      <c r="IP109"/>
      <c r="IQ109"/>
      <c r="IR109"/>
      <c r="IS109"/>
      <c r="IT109"/>
      <c r="IU109"/>
      <c r="IV109"/>
      <c r="IW109"/>
      <c r="IX109"/>
      <c r="IY109"/>
      <c r="IZ109"/>
      <c r="JA109"/>
      <c r="JB109"/>
      <c r="JC109"/>
      <c r="JD109"/>
      <c r="JE109"/>
      <c r="JF109"/>
      <c r="JG109"/>
      <c r="JH109"/>
      <c r="JI109"/>
      <c r="JJ109"/>
    </row>
    <row r="110" spans="1:270" s="2" customFormat="1" x14ac:dyDescent="0.25">
      <c r="A110"/>
      <c r="B110"/>
      <c r="C110"/>
      <c r="D110"/>
      <c r="E110"/>
      <c r="F110" s="3"/>
      <c r="G110" s="3"/>
      <c r="H110" s="16"/>
      <c r="I110"/>
      <c r="J110"/>
      <c r="K110"/>
      <c r="L110"/>
      <c r="M110"/>
      <c r="N110"/>
      <c r="O110"/>
      <c r="P110"/>
      <c r="Q110"/>
      <c r="R110" s="16"/>
      <c r="S110" s="64"/>
      <c r="T110"/>
      <c r="U110" s="64"/>
      <c r="V110" s="64"/>
      <c r="W110" s="12"/>
      <c r="X110" s="12"/>
      <c r="Y110" s="12"/>
      <c r="Z110" s="12"/>
      <c r="AA110" s="3"/>
      <c r="AB110" s="3"/>
      <c r="AC110" s="12"/>
      <c r="AD110" s="45"/>
      <c r="AE110" s="99"/>
      <c r="AF110" s="99"/>
      <c r="AG110"/>
      <c r="AH110" s="12"/>
      <c r="AI110"/>
      <c r="AJ110" s="12"/>
      <c r="AK110"/>
      <c r="AL110" s="12"/>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c r="EJ110"/>
      <c r="EK110"/>
      <c r="EL110"/>
      <c r="EM110"/>
      <c r="EN110"/>
      <c r="EO110"/>
      <c r="EP110"/>
      <c r="EQ110"/>
      <c r="ER110"/>
      <c r="ES110"/>
      <c r="ET110"/>
      <c r="EU110"/>
      <c r="EV110"/>
      <c r="EW110"/>
      <c r="EX110"/>
      <c r="EY110"/>
      <c r="EZ110"/>
      <c r="FA110"/>
      <c r="FB110"/>
      <c r="FC110"/>
      <c r="FD110"/>
      <c r="FE110"/>
      <c r="FF110"/>
      <c r="FG110"/>
      <c r="FH110"/>
      <c r="FI110"/>
      <c r="FJ110"/>
      <c r="FK110"/>
      <c r="FL110"/>
      <c r="FM110"/>
      <c r="FN110"/>
      <c r="FO110"/>
      <c r="FP110"/>
      <c r="FQ110"/>
      <c r="FR110"/>
      <c r="FS110"/>
      <c r="FT110"/>
      <c r="FU110"/>
      <c r="FV110"/>
      <c r="FW110"/>
      <c r="FX110"/>
      <c r="FY110"/>
      <c r="FZ110"/>
      <c r="GA110"/>
      <c r="GB110"/>
      <c r="GC110"/>
      <c r="GD110"/>
      <c r="GE110"/>
      <c r="GF110"/>
      <c r="GG110"/>
      <c r="GH110"/>
      <c r="GI110"/>
      <c r="GJ110"/>
      <c r="GK110"/>
      <c r="GL110"/>
      <c r="GM110"/>
      <c r="GN110"/>
      <c r="GO110"/>
      <c r="GP110"/>
      <c r="GQ110"/>
      <c r="GR110"/>
      <c r="GS110"/>
      <c r="GT110"/>
      <c r="GU110"/>
      <c r="GV110"/>
      <c r="GW110"/>
      <c r="GX110"/>
      <c r="GY110"/>
      <c r="GZ110"/>
      <c r="HA110"/>
      <c r="HB110"/>
      <c r="HC110"/>
      <c r="HD110"/>
      <c r="HE110"/>
      <c r="HF110"/>
      <c r="HG110"/>
      <c r="HH110"/>
      <c r="HI110"/>
      <c r="HJ110"/>
      <c r="HK110"/>
      <c r="HL110"/>
      <c r="HM110"/>
      <c r="HN110"/>
      <c r="HO110"/>
      <c r="HP110"/>
      <c r="HQ110"/>
      <c r="HR110"/>
      <c r="HS110"/>
      <c r="HT110"/>
      <c r="HU110"/>
      <c r="HV110"/>
      <c r="HW110"/>
      <c r="HX110"/>
      <c r="HY110"/>
      <c r="HZ110"/>
      <c r="IA110"/>
      <c r="IB110"/>
      <c r="IC110"/>
      <c r="ID110"/>
      <c r="IE110"/>
      <c r="IF110"/>
      <c r="IG110"/>
      <c r="IH110"/>
      <c r="II110"/>
      <c r="IJ110"/>
      <c r="IK110"/>
      <c r="IL110"/>
      <c r="IM110"/>
      <c r="IN110"/>
      <c r="IO110"/>
      <c r="IP110"/>
      <c r="IQ110"/>
      <c r="IR110"/>
      <c r="IS110"/>
      <c r="IT110"/>
      <c r="IU110"/>
      <c r="IV110"/>
      <c r="IW110"/>
      <c r="IX110"/>
      <c r="IY110"/>
      <c r="IZ110"/>
      <c r="JA110"/>
      <c r="JB110"/>
      <c r="JC110"/>
      <c r="JD110"/>
      <c r="JE110"/>
      <c r="JF110"/>
      <c r="JG110"/>
      <c r="JH110"/>
      <c r="JI110"/>
      <c r="JJ110"/>
    </row>
    <row r="111" spans="1:270" s="2" customFormat="1" x14ac:dyDescent="0.25">
      <c r="A111"/>
      <c r="B111"/>
      <c r="C111"/>
      <c r="D111"/>
      <c r="E111"/>
      <c r="F111" s="3"/>
      <c r="G111" s="3"/>
      <c r="H111" s="16"/>
      <c r="I111"/>
      <c r="J111"/>
      <c r="K111"/>
      <c r="L111"/>
      <c r="M111"/>
      <c r="N111"/>
      <c r="O111"/>
      <c r="P111"/>
      <c r="Q111"/>
      <c r="R111" s="16"/>
      <c r="S111" s="64"/>
      <c r="T111"/>
      <c r="U111" s="64"/>
      <c r="V111" s="64"/>
      <c r="W111" s="12"/>
      <c r="X111" s="12"/>
      <c r="Y111" s="12"/>
      <c r="Z111" s="12"/>
      <c r="AA111" s="3"/>
      <c r="AB111" s="3"/>
      <c r="AC111" s="12"/>
      <c r="AD111" s="45"/>
      <c r="AE111" s="99"/>
      <c r="AF111" s="99"/>
      <c r="AG111"/>
      <c r="AH111" s="12"/>
      <c r="AI111"/>
      <c r="AJ111" s="12"/>
      <c r="AK111"/>
      <c r="AL111" s="12"/>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c r="EI111"/>
      <c r="EJ111"/>
      <c r="EK111"/>
      <c r="EL111"/>
      <c r="EM111"/>
      <c r="EN111"/>
      <c r="EO111"/>
      <c r="EP111"/>
      <c r="EQ111"/>
      <c r="ER111"/>
      <c r="ES111"/>
      <c r="ET111"/>
      <c r="EU111"/>
      <c r="EV111"/>
      <c r="EW111"/>
      <c r="EX111"/>
      <c r="EY111"/>
      <c r="EZ111"/>
      <c r="FA111"/>
      <c r="FB111"/>
      <c r="FC111"/>
      <c r="FD111"/>
      <c r="FE111"/>
      <c r="FF111"/>
      <c r="FG111"/>
      <c r="FH111"/>
      <c r="FI111"/>
      <c r="FJ111"/>
      <c r="FK111"/>
      <c r="FL111"/>
      <c r="FM111"/>
      <c r="FN111"/>
      <c r="FO111"/>
      <c r="FP111"/>
      <c r="FQ111"/>
      <c r="FR111"/>
      <c r="FS111"/>
      <c r="FT111"/>
      <c r="FU111"/>
      <c r="FV111"/>
      <c r="FW111"/>
      <c r="FX111"/>
      <c r="FY111"/>
      <c r="FZ111"/>
      <c r="GA111"/>
      <c r="GB111"/>
      <c r="GC111"/>
      <c r="GD111"/>
      <c r="GE111"/>
      <c r="GF111"/>
      <c r="GG111"/>
      <c r="GH111"/>
      <c r="GI111"/>
      <c r="GJ111"/>
      <c r="GK111"/>
      <c r="GL111"/>
      <c r="GM111"/>
      <c r="GN111"/>
      <c r="GO111"/>
      <c r="GP111"/>
      <c r="GQ111"/>
      <c r="GR111"/>
      <c r="GS111"/>
      <c r="GT111"/>
      <c r="GU111"/>
      <c r="GV111"/>
      <c r="GW111"/>
      <c r="GX111"/>
      <c r="GY111"/>
      <c r="GZ111"/>
      <c r="HA111"/>
      <c r="HB111"/>
      <c r="HC111"/>
      <c r="HD111"/>
      <c r="HE111"/>
      <c r="HF111"/>
      <c r="HG111"/>
      <c r="HH111"/>
      <c r="HI111"/>
      <c r="HJ111"/>
      <c r="HK111"/>
      <c r="HL111"/>
      <c r="HM111"/>
      <c r="HN111"/>
      <c r="HO111"/>
      <c r="HP111"/>
      <c r="HQ111"/>
      <c r="HR111"/>
      <c r="HS111"/>
      <c r="HT111"/>
      <c r="HU111"/>
      <c r="HV111"/>
      <c r="HW111"/>
      <c r="HX111"/>
      <c r="HY111"/>
      <c r="HZ111"/>
      <c r="IA111"/>
      <c r="IB111"/>
      <c r="IC111"/>
      <c r="ID111"/>
      <c r="IE111"/>
      <c r="IF111"/>
      <c r="IG111"/>
      <c r="IH111"/>
      <c r="II111"/>
      <c r="IJ111"/>
      <c r="IK111"/>
      <c r="IL111"/>
      <c r="IM111"/>
      <c r="IN111"/>
      <c r="IO111"/>
      <c r="IP111"/>
      <c r="IQ111"/>
      <c r="IR111"/>
      <c r="IS111"/>
      <c r="IT111"/>
      <c r="IU111"/>
      <c r="IV111"/>
      <c r="IW111"/>
      <c r="IX111"/>
      <c r="IY111"/>
      <c r="IZ111"/>
      <c r="JA111"/>
      <c r="JB111"/>
      <c r="JC111"/>
      <c r="JD111"/>
      <c r="JE111"/>
      <c r="JF111"/>
      <c r="JG111"/>
      <c r="JH111"/>
      <c r="JI111"/>
      <c r="JJ111"/>
    </row>
    <row r="112" spans="1:270" s="2" customFormat="1" x14ac:dyDescent="0.25">
      <c r="A112"/>
      <c r="B112"/>
      <c r="C112"/>
      <c r="D112"/>
      <c r="E112"/>
      <c r="F112" s="3"/>
      <c r="G112" s="3"/>
      <c r="H112" s="16"/>
      <c r="I112"/>
      <c r="J112"/>
      <c r="K112"/>
      <c r="L112"/>
      <c r="M112"/>
      <c r="N112"/>
      <c r="O112"/>
      <c r="P112"/>
      <c r="Q112"/>
      <c r="R112" s="16"/>
      <c r="S112" s="64"/>
      <c r="T112"/>
      <c r="U112" s="64"/>
      <c r="V112" s="64"/>
      <c r="W112" s="12"/>
      <c r="X112" s="12"/>
      <c r="Y112" s="12"/>
      <c r="Z112" s="12"/>
      <c r="AA112" s="3"/>
      <c r="AB112" s="3"/>
      <c r="AC112" s="12"/>
      <c r="AD112" s="45"/>
      <c r="AE112" s="99"/>
      <c r="AF112" s="99"/>
      <c r="AG112"/>
      <c r="AH112" s="12"/>
      <c r="AI112"/>
      <c r="AJ112" s="12"/>
      <c r="AK112"/>
      <c r="AL112" s="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c r="FB112"/>
      <c r="FC112"/>
      <c r="FD112"/>
      <c r="FE112"/>
      <c r="FF112"/>
      <c r="FG112"/>
      <c r="FH112"/>
      <c r="FI112"/>
      <c r="FJ112"/>
      <c r="FK112"/>
      <c r="FL112"/>
      <c r="FM112"/>
      <c r="FN112"/>
      <c r="FO112"/>
      <c r="FP112"/>
      <c r="FQ112"/>
      <c r="FR112"/>
      <c r="FS112"/>
      <c r="FT112"/>
      <c r="FU112"/>
      <c r="FV112"/>
      <c r="FW112"/>
      <c r="FX112"/>
      <c r="FY112"/>
      <c r="FZ112"/>
      <c r="GA112"/>
      <c r="GB112"/>
      <c r="GC112"/>
      <c r="GD112"/>
      <c r="GE112"/>
      <c r="GF112"/>
      <c r="GG112"/>
      <c r="GH112"/>
      <c r="GI112"/>
      <c r="GJ112"/>
      <c r="GK112"/>
      <c r="GL112"/>
      <c r="GM112"/>
      <c r="GN112"/>
      <c r="GO112"/>
      <c r="GP112"/>
      <c r="GQ112"/>
      <c r="GR112"/>
      <c r="GS112"/>
      <c r="GT112"/>
      <c r="GU112"/>
      <c r="GV112"/>
      <c r="GW112"/>
      <c r="GX112"/>
      <c r="GY112"/>
      <c r="GZ112"/>
      <c r="HA112"/>
      <c r="HB112"/>
      <c r="HC112"/>
      <c r="HD112"/>
      <c r="HE112"/>
      <c r="HF112"/>
      <c r="HG112"/>
      <c r="HH112"/>
      <c r="HI112"/>
      <c r="HJ112"/>
      <c r="HK112"/>
      <c r="HL112"/>
      <c r="HM112"/>
      <c r="HN112"/>
      <c r="HO112"/>
      <c r="HP112"/>
      <c r="HQ112"/>
      <c r="HR112"/>
      <c r="HS112"/>
      <c r="HT112"/>
      <c r="HU112"/>
      <c r="HV112"/>
      <c r="HW112"/>
      <c r="HX112"/>
      <c r="HY112"/>
      <c r="HZ112"/>
      <c r="IA112"/>
      <c r="IB112"/>
      <c r="IC112"/>
      <c r="ID112"/>
      <c r="IE112"/>
      <c r="IF112"/>
      <c r="IG112"/>
      <c r="IH112"/>
      <c r="II112"/>
      <c r="IJ112"/>
      <c r="IK112"/>
      <c r="IL112"/>
      <c r="IM112"/>
      <c r="IN112"/>
      <c r="IO112"/>
      <c r="IP112"/>
      <c r="IQ112"/>
      <c r="IR112"/>
      <c r="IS112"/>
      <c r="IT112"/>
      <c r="IU112"/>
      <c r="IV112"/>
      <c r="IW112"/>
      <c r="IX112"/>
      <c r="IY112"/>
      <c r="IZ112"/>
      <c r="JA112"/>
      <c r="JB112"/>
      <c r="JC112"/>
      <c r="JD112"/>
      <c r="JE112"/>
      <c r="JF112"/>
      <c r="JG112"/>
      <c r="JH112"/>
      <c r="JI112"/>
      <c r="JJ112"/>
    </row>
    <row r="113" spans="1:270" s="2" customFormat="1" x14ac:dyDescent="0.25">
      <c r="A113"/>
      <c r="B113"/>
      <c r="C113"/>
      <c r="D113"/>
      <c r="E113"/>
      <c r="F113" s="3"/>
      <c r="G113" s="3"/>
      <c r="H113" s="16"/>
      <c r="I113"/>
      <c r="J113"/>
      <c r="K113"/>
      <c r="L113"/>
      <c r="M113"/>
      <c r="N113"/>
      <c r="O113"/>
      <c r="P113"/>
      <c r="Q113"/>
      <c r="R113" s="16"/>
      <c r="S113" s="64"/>
      <c r="T113"/>
      <c r="U113" s="64"/>
      <c r="V113" s="64"/>
      <c r="W113" s="12"/>
      <c r="X113" s="12"/>
      <c r="Y113" s="12"/>
      <c r="Z113" s="12"/>
      <c r="AA113" s="3"/>
      <c r="AB113" s="3"/>
      <c r="AC113" s="12"/>
      <c r="AD113" s="45"/>
      <c r="AE113" s="99"/>
      <c r="AF113" s="99"/>
      <c r="AG113"/>
      <c r="AH113" s="12"/>
      <c r="AI113"/>
      <c r="AJ113" s="12"/>
      <c r="AK113"/>
      <c r="AL113" s="12"/>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c r="ET113"/>
      <c r="EU113"/>
      <c r="EV113"/>
      <c r="EW113"/>
      <c r="EX113"/>
      <c r="EY113"/>
      <c r="EZ113"/>
      <c r="FA113"/>
      <c r="FB113"/>
      <c r="FC113"/>
      <c r="FD113"/>
      <c r="FE113"/>
      <c r="FF113"/>
      <c r="FG113"/>
      <c r="FH113"/>
      <c r="FI113"/>
      <c r="FJ113"/>
      <c r="FK113"/>
      <c r="FL113"/>
      <c r="FM113"/>
      <c r="FN113"/>
      <c r="FO113"/>
      <c r="FP113"/>
      <c r="FQ113"/>
      <c r="FR113"/>
      <c r="FS113"/>
      <c r="FT113"/>
      <c r="FU113"/>
      <c r="FV113"/>
      <c r="FW113"/>
      <c r="FX113"/>
      <c r="FY113"/>
      <c r="FZ113"/>
      <c r="GA113"/>
      <c r="GB113"/>
      <c r="GC113"/>
      <c r="GD113"/>
      <c r="GE113"/>
      <c r="GF113"/>
      <c r="GG113"/>
      <c r="GH113"/>
      <c r="GI113"/>
      <c r="GJ113"/>
      <c r="GK113"/>
      <c r="GL113"/>
      <c r="GM113"/>
      <c r="GN113"/>
      <c r="GO113"/>
      <c r="GP113"/>
      <c r="GQ113"/>
      <c r="GR113"/>
      <c r="GS113"/>
      <c r="GT113"/>
      <c r="GU113"/>
      <c r="GV113"/>
      <c r="GW113"/>
      <c r="GX113"/>
      <c r="GY113"/>
      <c r="GZ113"/>
      <c r="HA113"/>
      <c r="HB113"/>
      <c r="HC113"/>
      <c r="HD113"/>
      <c r="HE113"/>
      <c r="HF113"/>
      <c r="HG113"/>
      <c r="HH113"/>
      <c r="HI113"/>
      <c r="HJ113"/>
      <c r="HK113"/>
      <c r="HL113"/>
      <c r="HM113"/>
      <c r="HN113"/>
      <c r="HO113"/>
      <c r="HP113"/>
      <c r="HQ113"/>
      <c r="HR113"/>
      <c r="HS113"/>
      <c r="HT113"/>
      <c r="HU113"/>
      <c r="HV113"/>
      <c r="HW113"/>
      <c r="HX113"/>
      <c r="HY113"/>
      <c r="HZ113"/>
      <c r="IA113"/>
      <c r="IB113"/>
      <c r="IC113"/>
      <c r="ID113"/>
      <c r="IE113"/>
      <c r="IF113"/>
      <c r="IG113"/>
      <c r="IH113"/>
      <c r="II113"/>
      <c r="IJ113"/>
      <c r="IK113"/>
      <c r="IL113"/>
      <c r="IM113"/>
      <c r="IN113"/>
      <c r="IO113"/>
      <c r="IP113"/>
      <c r="IQ113"/>
      <c r="IR113"/>
      <c r="IS113"/>
      <c r="IT113"/>
      <c r="IU113"/>
      <c r="IV113"/>
      <c r="IW113"/>
      <c r="IX113"/>
      <c r="IY113"/>
      <c r="IZ113"/>
      <c r="JA113"/>
      <c r="JB113"/>
      <c r="JC113"/>
      <c r="JD113"/>
      <c r="JE113"/>
      <c r="JF113"/>
      <c r="JG113"/>
      <c r="JH113"/>
      <c r="JI113"/>
      <c r="JJ113"/>
    </row>
    <row r="114" spans="1:270" s="2" customFormat="1" x14ac:dyDescent="0.25">
      <c r="A114"/>
      <c r="B114"/>
      <c r="C114"/>
      <c r="D114"/>
      <c r="E114"/>
      <c r="F114" s="3"/>
      <c r="G114" s="3"/>
      <c r="H114" s="16"/>
      <c r="I114"/>
      <c r="J114"/>
      <c r="K114"/>
      <c r="L114"/>
      <c r="M114"/>
      <c r="N114"/>
      <c r="O114"/>
      <c r="P114"/>
      <c r="Q114"/>
      <c r="R114" s="16"/>
      <c r="S114" s="64"/>
      <c r="T114"/>
      <c r="U114" s="64"/>
      <c r="V114" s="64"/>
      <c r="W114" s="12"/>
      <c r="X114" s="12"/>
      <c r="Y114" s="12"/>
      <c r="Z114" s="12"/>
      <c r="AA114" s="3"/>
      <c r="AB114" s="3"/>
      <c r="AC114" s="12"/>
      <c r="AD114" s="45"/>
      <c r="AE114" s="99"/>
      <c r="AF114" s="99"/>
      <c r="AG114"/>
      <c r="AH114" s="12"/>
      <c r="AI114"/>
      <c r="AJ114" s="12"/>
      <c r="AK114"/>
      <c r="AL114" s="12"/>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c r="IB114"/>
      <c r="IC114"/>
      <c r="ID114"/>
      <c r="IE114"/>
      <c r="IF114"/>
      <c r="IG114"/>
      <c r="IH114"/>
      <c r="II114"/>
      <c r="IJ114"/>
      <c r="IK114"/>
      <c r="IL114"/>
      <c r="IM114"/>
      <c r="IN114"/>
      <c r="IO114"/>
      <c r="IP114"/>
      <c r="IQ114"/>
      <c r="IR114"/>
      <c r="IS114"/>
      <c r="IT114"/>
      <c r="IU114"/>
      <c r="IV114"/>
      <c r="IW114"/>
      <c r="IX114"/>
      <c r="IY114"/>
      <c r="IZ114"/>
      <c r="JA114"/>
      <c r="JB114"/>
      <c r="JC114"/>
      <c r="JD114"/>
      <c r="JE114"/>
      <c r="JF114"/>
      <c r="JG114"/>
      <c r="JH114"/>
      <c r="JI114"/>
      <c r="JJ114"/>
    </row>
    <row r="115" spans="1:270" s="2" customFormat="1" x14ac:dyDescent="0.25">
      <c r="A115"/>
      <c r="B115"/>
      <c r="C115"/>
      <c r="D115"/>
      <c r="E115"/>
      <c r="F115" s="3"/>
      <c r="G115" s="3"/>
      <c r="H115" s="16"/>
      <c r="I115"/>
      <c r="J115"/>
      <c r="K115"/>
      <c r="L115"/>
      <c r="M115"/>
      <c r="N115"/>
      <c r="O115"/>
      <c r="P115"/>
      <c r="Q115"/>
      <c r="R115" s="16"/>
      <c r="S115" s="64"/>
      <c r="T115"/>
      <c r="U115" s="64"/>
      <c r="V115" s="64"/>
      <c r="W115" s="12"/>
      <c r="X115" s="12"/>
      <c r="Y115" s="12"/>
      <c r="Z115" s="12"/>
      <c r="AA115" s="3"/>
      <c r="AB115" s="3"/>
      <c r="AC115" s="12"/>
      <c r="AD115" s="45"/>
      <c r="AE115" s="99"/>
      <c r="AF115" s="99"/>
      <c r="AG115"/>
      <c r="AH115" s="12"/>
      <c r="AI115"/>
      <c r="AJ115" s="12"/>
      <c r="AK115"/>
      <c r="AL115" s="12"/>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c r="HM115"/>
      <c r="HN115"/>
      <c r="HO115"/>
      <c r="HP115"/>
      <c r="HQ115"/>
      <c r="HR115"/>
      <c r="HS115"/>
      <c r="HT115"/>
      <c r="HU115"/>
      <c r="HV115"/>
      <c r="HW115"/>
      <c r="HX115"/>
      <c r="HY115"/>
      <c r="HZ115"/>
      <c r="IA115"/>
      <c r="IB115"/>
      <c r="IC115"/>
      <c r="ID115"/>
      <c r="IE115"/>
      <c r="IF115"/>
      <c r="IG115"/>
      <c r="IH115"/>
      <c r="II115"/>
      <c r="IJ115"/>
      <c r="IK115"/>
      <c r="IL115"/>
      <c r="IM115"/>
      <c r="IN115"/>
      <c r="IO115"/>
      <c r="IP115"/>
      <c r="IQ115"/>
      <c r="IR115"/>
      <c r="IS115"/>
      <c r="IT115"/>
      <c r="IU115"/>
      <c r="IV115"/>
      <c r="IW115"/>
      <c r="IX115"/>
      <c r="IY115"/>
      <c r="IZ115"/>
      <c r="JA115"/>
      <c r="JB115"/>
      <c r="JC115"/>
      <c r="JD115"/>
      <c r="JE115"/>
      <c r="JF115"/>
      <c r="JG115"/>
      <c r="JH115"/>
      <c r="JI115"/>
      <c r="JJ115"/>
    </row>
    <row r="116" spans="1:270" s="2" customFormat="1" x14ac:dyDescent="0.25">
      <c r="A116"/>
      <c r="B116"/>
      <c r="C116"/>
      <c r="D116"/>
      <c r="E116"/>
      <c r="F116" s="3"/>
      <c r="G116" s="3"/>
      <c r="H116" s="16"/>
      <c r="I116"/>
      <c r="J116"/>
      <c r="K116"/>
      <c r="L116"/>
      <c r="M116"/>
      <c r="N116"/>
      <c r="O116"/>
      <c r="P116"/>
      <c r="Q116"/>
      <c r="R116" s="16"/>
      <c r="S116" s="64"/>
      <c r="T116"/>
      <c r="U116" s="64"/>
      <c r="V116" s="64"/>
      <c r="W116" s="12"/>
      <c r="X116" s="12"/>
      <c r="Y116" s="12"/>
      <c r="Z116" s="12"/>
      <c r="AA116" s="3"/>
      <c r="AB116" s="3"/>
      <c r="AC116" s="12"/>
      <c r="AD116" s="45"/>
      <c r="AE116" s="99"/>
      <c r="AF116" s="99"/>
      <c r="AG116"/>
      <c r="AH116" s="12"/>
      <c r="AI116"/>
      <c r="AJ116" s="12"/>
      <c r="AK116"/>
      <c r="AL116" s="12"/>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c r="IB116"/>
      <c r="IC116"/>
      <c r="ID116"/>
      <c r="IE116"/>
      <c r="IF116"/>
      <c r="IG116"/>
      <c r="IH116"/>
      <c r="II116"/>
      <c r="IJ116"/>
      <c r="IK116"/>
      <c r="IL116"/>
      <c r="IM116"/>
      <c r="IN116"/>
      <c r="IO116"/>
      <c r="IP116"/>
      <c r="IQ116"/>
      <c r="IR116"/>
      <c r="IS116"/>
      <c r="IT116"/>
      <c r="IU116"/>
      <c r="IV116"/>
      <c r="IW116"/>
      <c r="IX116"/>
      <c r="IY116"/>
      <c r="IZ116"/>
      <c r="JA116"/>
      <c r="JB116"/>
      <c r="JC116"/>
      <c r="JD116"/>
      <c r="JE116"/>
      <c r="JF116"/>
      <c r="JG116"/>
      <c r="JH116"/>
      <c r="JI116"/>
      <c r="JJ116"/>
    </row>
    <row r="117" spans="1:270" s="2" customFormat="1" x14ac:dyDescent="0.25">
      <c r="A117"/>
      <c r="B117"/>
      <c r="C117"/>
      <c r="D117"/>
      <c r="E117"/>
      <c r="F117" s="3"/>
      <c r="G117" s="3"/>
      <c r="H117" s="16"/>
      <c r="I117"/>
      <c r="J117"/>
      <c r="K117"/>
      <c r="L117"/>
      <c r="M117"/>
      <c r="N117"/>
      <c r="O117"/>
      <c r="P117"/>
      <c r="Q117"/>
      <c r="R117" s="16"/>
      <c r="S117" s="64"/>
      <c r="T117"/>
      <c r="U117" s="64"/>
      <c r="V117" s="64"/>
      <c r="W117" s="12"/>
      <c r="X117" s="12"/>
      <c r="Y117" s="12"/>
      <c r="Z117" s="12"/>
      <c r="AA117" s="3"/>
      <c r="AB117" s="3"/>
      <c r="AC117" s="12"/>
      <c r="AD117" s="45"/>
      <c r="AE117" s="99"/>
      <c r="AF117" s="99"/>
      <c r="AG117"/>
      <c r="AH117" s="12"/>
      <c r="AI117"/>
      <c r="AJ117" s="12"/>
      <c r="AK117"/>
      <c r="AL117" s="12"/>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c r="HS117"/>
      <c r="HT117"/>
      <c r="HU117"/>
      <c r="HV117"/>
      <c r="HW117"/>
      <c r="HX117"/>
      <c r="HY117"/>
      <c r="HZ117"/>
      <c r="IA117"/>
      <c r="IB117"/>
      <c r="IC117"/>
      <c r="ID117"/>
      <c r="IE117"/>
      <c r="IF117"/>
      <c r="IG117"/>
      <c r="IH117"/>
      <c r="II117"/>
      <c r="IJ117"/>
      <c r="IK117"/>
      <c r="IL117"/>
      <c r="IM117"/>
      <c r="IN117"/>
      <c r="IO117"/>
      <c r="IP117"/>
      <c r="IQ117"/>
      <c r="IR117"/>
      <c r="IS117"/>
      <c r="IT117"/>
      <c r="IU117"/>
      <c r="IV117"/>
      <c r="IW117"/>
      <c r="IX117"/>
      <c r="IY117"/>
      <c r="IZ117"/>
      <c r="JA117"/>
      <c r="JB117"/>
      <c r="JC117"/>
      <c r="JD117"/>
      <c r="JE117"/>
      <c r="JF117"/>
      <c r="JG117"/>
      <c r="JH117"/>
      <c r="JI117"/>
      <c r="JJ117"/>
    </row>
    <row r="118" spans="1:270" s="2" customFormat="1" x14ac:dyDescent="0.25">
      <c r="A118"/>
      <c r="B118"/>
      <c r="C118"/>
      <c r="D118"/>
      <c r="E118"/>
      <c r="F118" s="3"/>
      <c r="G118" s="3"/>
      <c r="H118" s="16"/>
      <c r="I118"/>
      <c r="J118"/>
      <c r="K118"/>
      <c r="L118"/>
      <c r="M118"/>
      <c r="N118"/>
      <c r="O118"/>
      <c r="P118"/>
      <c r="Q118"/>
      <c r="R118" s="16"/>
      <c r="S118" s="64"/>
      <c r="T118"/>
      <c r="U118" s="64"/>
      <c r="V118" s="64"/>
      <c r="W118" s="12"/>
      <c r="X118" s="12"/>
      <c r="Y118" s="12"/>
      <c r="Z118" s="12"/>
      <c r="AA118" s="3"/>
      <c r="AB118" s="3"/>
      <c r="AC118" s="12"/>
      <c r="AD118" s="45"/>
      <c r="AE118" s="99"/>
      <c r="AF118" s="99"/>
      <c r="AG118"/>
      <c r="AH118" s="12"/>
      <c r="AI118"/>
      <c r="AJ118" s="12"/>
      <c r="AK118"/>
      <c r="AL118" s="12"/>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c r="HP118"/>
      <c r="HQ118"/>
      <c r="HR118"/>
      <c r="HS118"/>
      <c r="HT118"/>
      <c r="HU118"/>
      <c r="HV118"/>
      <c r="HW118"/>
      <c r="HX118"/>
      <c r="HY118"/>
      <c r="HZ118"/>
      <c r="IA118"/>
      <c r="IB118"/>
      <c r="IC118"/>
      <c r="ID118"/>
      <c r="IE118"/>
      <c r="IF118"/>
      <c r="IG118"/>
      <c r="IH118"/>
      <c r="II118"/>
      <c r="IJ118"/>
      <c r="IK118"/>
      <c r="IL118"/>
      <c r="IM118"/>
      <c r="IN118"/>
      <c r="IO118"/>
      <c r="IP118"/>
      <c r="IQ118"/>
      <c r="IR118"/>
      <c r="IS118"/>
      <c r="IT118"/>
      <c r="IU118"/>
      <c r="IV118"/>
      <c r="IW118"/>
      <c r="IX118"/>
      <c r="IY118"/>
      <c r="IZ118"/>
      <c r="JA118"/>
      <c r="JB118"/>
      <c r="JC118"/>
      <c r="JD118"/>
      <c r="JE118"/>
      <c r="JF118"/>
      <c r="JG118"/>
      <c r="JH118"/>
      <c r="JI118"/>
      <c r="JJ118"/>
    </row>
    <row r="119" spans="1:270" s="2" customFormat="1" x14ac:dyDescent="0.25">
      <c r="A119"/>
      <c r="B119"/>
      <c r="C119"/>
      <c r="D119"/>
      <c r="E119"/>
      <c r="F119" s="3"/>
      <c r="G119" s="3"/>
      <c r="H119" s="16"/>
      <c r="I119"/>
      <c r="J119"/>
      <c r="K119"/>
      <c r="L119"/>
      <c r="M119"/>
      <c r="N119"/>
      <c r="O119"/>
      <c r="P119"/>
      <c r="Q119"/>
      <c r="R119" s="16"/>
      <c r="S119" s="64"/>
      <c r="T119"/>
      <c r="U119" s="64"/>
      <c r="V119" s="64"/>
      <c r="W119" s="12"/>
      <c r="X119" s="12"/>
      <c r="Y119" s="12"/>
      <c r="Z119" s="12"/>
      <c r="AA119" s="3"/>
      <c r="AB119" s="3"/>
      <c r="AC119" s="12"/>
      <c r="AD119" s="45"/>
      <c r="AE119" s="99"/>
      <c r="AF119" s="99"/>
      <c r="AG119"/>
      <c r="AH119" s="12"/>
      <c r="AI119"/>
      <c r="AJ119" s="12"/>
      <c r="AK119"/>
      <c r="AL119" s="12"/>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c r="HS119"/>
      <c r="HT119"/>
      <c r="HU119"/>
      <c r="HV119"/>
      <c r="HW119"/>
      <c r="HX119"/>
      <c r="HY119"/>
      <c r="HZ119"/>
      <c r="IA119"/>
      <c r="IB119"/>
      <c r="IC119"/>
      <c r="ID119"/>
      <c r="IE119"/>
      <c r="IF119"/>
      <c r="IG119"/>
      <c r="IH119"/>
      <c r="II119"/>
      <c r="IJ119"/>
      <c r="IK119"/>
      <c r="IL119"/>
      <c r="IM119"/>
      <c r="IN119"/>
      <c r="IO119"/>
      <c r="IP119"/>
      <c r="IQ119"/>
      <c r="IR119"/>
      <c r="IS119"/>
      <c r="IT119"/>
      <c r="IU119"/>
      <c r="IV119"/>
      <c r="IW119"/>
      <c r="IX119"/>
      <c r="IY119"/>
      <c r="IZ119"/>
      <c r="JA119"/>
      <c r="JB119"/>
      <c r="JC119"/>
      <c r="JD119"/>
      <c r="JE119"/>
      <c r="JF119"/>
      <c r="JG119"/>
      <c r="JH119"/>
      <c r="JI119"/>
      <c r="JJ119"/>
    </row>
    <row r="120" spans="1:270" s="2" customFormat="1" x14ac:dyDescent="0.25">
      <c r="A120"/>
      <c r="B120"/>
      <c r="C120"/>
      <c r="D120"/>
      <c r="E120"/>
      <c r="F120" s="3"/>
      <c r="G120" s="3"/>
      <c r="H120" s="16"/>
      <c r="I120"/>
      <c r="J120"/>
      <c r="K120"/>
      <c r="L120"/>
      <c r="M120"/>
      <c r="N120"/>
      <c r="O120"/>
      <c r="P120"/>
      <c r="Q120"/>
      <c r="R120" s="16"/>
      <c r="S120" s="64"/>
      <c r="T120"/>
      <c r="U120" s="64"/>
      <c r="V120" s="64"/>
      <c r="W120" s="12"/>
      <c r="X120" s="12"/>
      <c r="Y120" s="12"/>
      <c r="Z120" s="12"/>
      <c r="AA120" s="3"/>
      <c r="AB120" s="3"/>
      <c r="AC120" s="12"/>
      <c r="AD120" s="45"/>
      <c r="AE120" s="99"/>
      <c r="AF120" s="99"/>
      <c r="AG120"/>
      <c r="AH120" s="12"/>
      <c r="AI120"/>
      <c r="AJ120" s="12"/>
      <c r="AK120"/>
      <c r="AL120" s="12"/>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c r="HT120"/>
      <c r="HU120"/>
      <c r="HV120"/>
      <c r="HW120"/>
      <c r="HX120"/>
      <c r="HY120"/>
      <c r="HZ120"/>
      <c r="IA120"/>
      <c r="IB120"/>
      <c r="IC120"/>
      <c r="ID120"/>
      <c r="IE120"/>
      <c r="IF120"/>
      <c r="IG120"/>
      <c r="IH120"/>
      <c r="II120"/>
      <c r="IJ120"/>
      <c r="IK120"/>
      <c r="IL120"/>
      <c r="IM120"/>
      <c r="IN120"/>
      <c r="IO120"/>
      <c r="IP120"/>
      <c r="IQ120"/>
      <c r="IR120"/>
      <c r="IS120"/>
      <c r="IT120"/>
      <c r="IU120"/>
      <c r="IV120"/>
      <c r="IW120"/>
      <c r="IX120"/>
      <c r="IY120"/>
      <c r="IZ120"/>
      <c r="JA120"/>
      <c r="JB120"/>
      <c r="JC120"/>
      <c r="JD120"/>
      <c r="JE120"/>
      <c r="JF120"/>
      <c r="JG120"/>
      <c r="JH120"/>
      <c r="JI120"/>
      <c r="JJ120"/>
    </row>
    <row r="121" spans="1:270" s="2" customFormat="1" x14ac:dyDescent="0.25">
      <c r="A121"/>
      <c r="B121"/>
      <c r="C121"/>
      <c r="D121"/>
      <c r="E121"/>
      <c r="F121" s="3"/>
      <c r="G121" s="3"/>
      <c r="H121" s="16"/>
      <c r="I121"/>
      <c r="J121"/>
      <c r="K121"/>
      <c r="L121"/>
      <c r="M121"/>
      <c r="N121"/>
      <c r="O121"/>
      <c r="P121"/>
      <c r="Q121"/>
      <c r="R121" s="16"/>
      <c r="S121" s="64"/>
      <c r="T121"/>
      <c r="U121" s="64"/>
      <c r="V121" s="64"/>
      <c r="W121" s="12"/>
      <c r="X121" s="12"/>
      <c r="Y121" s="12"/>
      <c r="Z121" s="12"/>
      <c r="AA121" s="3"/>
      <c r="AB121" s="3"/>
      <c r="AC121" s="12"/>
      <c r="AD121" s="45"/>
      <c r="AE121" s="99"/>
      <c r="AF121" s="99"/>
      <c r="AG121"/>
      <c r="AH121" s="12"/>
      <c r="AI121"/>
      <c r="AJ121" s="12"/>
      <c r="AK121"/>
      <c r="AL121" s="12"/>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c r="HS121"/>
      <c r="HT121"/>
      <c r="HU121"/>
      <c r="HV121"/>
      <c r="HW121"/>
      <c r="HX121"/>
      <c r="HY121"/>
      <c r="HZ121"/>
      <c r="IA121"/>
      <c r="IB121"/>
      <c r="IC121"/>
      <c r="ID121"/>
      <c r="IE121"/>
      <c r="IF121"/>
      <c r="IG121"/>
      <c r="IH121"/>
      <c r="II121"/>
      <c r="IJ121"/>
      <c r="IK121"/>
      <c r="IL121"/>
      <c r="IM121"/>
      <c r="IN121"/>
      <c r="IO121"/>
      <c r="IP121"/>
      <c r="IQ121"/>
      <c r="IR121"/>
      <c r="IS121"/>
      <c r="IT121"/>
      <c r="IU121"/>
      <c r="IV121"/>
      <c r="IW121"/>
      <c r="IX121"/>
      <c r="IY121"/>
      <c r="IZ121"/>
      <c r="JA121"/>
      <c r="JB121"/>
      <c r="JC121"/>
      <c r="JD121"/>
      <c r="JE121"/>
      <c r="JF121"/>
      <c r="JG121"/>
      <c r="JH121"/>
      <c r="JI121"/>
      <c r="JJ121"/>
    </row>
    <row r="122" spans="1:270" s="2" customFormat="1" x14ac:dyDescent="0.25">
      <c r="A122"/>
      <c r="B122"/>
      <c r="C122"/>
      <c r="D122"/>
      <c r="E122"/>
      <c r="F122" s="3"/>
      <c r="G122" s="3"/>
      <c r="H122" s="16"/>
      <c r="I122"/>
      <c r="J122"/>
      <c r="K122"/>
      <c r="L122"/>
      <c r="M122"/>
      <c r="N122"/>
      <c r="O122"/>
      <c r="P122"/>
      <c r="Q122"/>
      <c r="R122" s="16"/>
      <c r="S122" s="64"/>
      <c r="T122"/>
      <c r="U122" s="64"/>
      <c r="V122" s="64"/>
      <c r="W122" s="12"/>
      <c r="X122" s="12"/>
      <c r="Y122" s="12"/>
      <c r="Z122" s="12"/>
      <c r="AA122" s="3"/>
      <c r="AB122" s="3"/>
      <c r="AC122" s="12"/>
      <c r="AD122" s="45"/>
      <c r="AE122" s="99"/>
      <c r="AF122" s="99"/>
      <c r="AG122"/>
      <c r="AH122" s="12"/>
      <c r="AI122"/>
      <c r="AJ122" s="12"/>
      <c r="AK122"/>
      <c r="AL122" s="1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c r="IB122"/>
      <c r="IC122"/>
      <c r="ID122"/>
      <c r="IE122"/>
      <c r="IF122"/>
      <c r="IG122"/>
      <c r="IH122"/>
      <c r="II122"/>
      <c r="IJ122"/>
      <c r="IK122"/>
      <c r="IL122"/>
      <c r="IM122"/>
      <c r="IN122"/>
      <c r="IO122"/>
      <c r="IP122"/>
      <c r="IQ122"/>
      <c r="IR122"/>
      <c r="IS122"/>
      <c r="IT122"/>
      <c r="IU122"/>
      <c r="IV122"/>
      <c r="IW122"/>
      <c r="IX122"/>
      <c r="IY122"/>
      <c r="IZ122"/>
      <c r="JA122"/>
      <c r="JB122"/>
      <c r="JC122"/>
      <c r="JD122"/>
      <c r="JE122"/>
      <c r="JF122"/>
      <c r="JG122"/>
      <c r="JH122"/>
      <c r="JI122"/>
      <c r="JJ122"/>
    </row>
    <row r="123" spans="1:270" s="2" customFormat="1" x14ac:dyDescent="0.25">
      <c r="A123"/>
      <c r="B123"/>
      <c r="C123"/>
      <c r="D123"/>
      <c r="E123"/>
      <c r="F123" s="3"/>
      <c r="G123" s="3"/>
      <c r="H123" s="16"/>
      <c r="I123"/>
      <c r="J123"/>
      <c r="K123"/>
      <c r="L123"/>
      <c r="M123"/>
      <c r="N123"/>
      <c r="O123"/>
      <c r="P123"/>
      <c r="Q123"/>
      <c r="R123" s="16"/>
      <c r="S123" s="64"/>
      <c r="T123"/>
      <c r="U123" s="64"/>
      <c r="V123" s="64"/>
      <c r="W123" s="12"/>
      <c r="X123" s="12"/>
      <c r="Y123" s="12"/>
      <c r="Z123" s="12"/>
      <c r="AA123" s="3"/>
      <c r="AB123" s="3"/>
      <c r="AC123" s="12"/>
      <c r="AD123" s="45"/>
      <c r="AE123" s="99"/>
      <c r="AF123" s="99"/>
      <c r="AG123"/>
      <c r="AH123" s="12"/>
      <c r="AI123"/>
      <c r="AJ123" s="12"/>
      <c r="AK123"/>
      <c r="AL123" s="12"/>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c r="ID123"/>
      <c r="IE123"/>
      <c r="IF123"/>
      <c r="IG123"/>
      <c r="IH123"/>
      <c r="II123"/>
      <c r="IJ123"/>
      <c r="IK123"/>
      <c r="IL123"/>
      <c r="IM123"/>
      <c r="IN123"/>
      <c r="IO123"/>
      <c r="IP123"/>
      <c r="IQ123"/>
      <c r="IR123"/>
      <c r="IS123"/>
      <c r="IT123"/>
      <c r="IU123"/>
      <c r="IV123"/>
      <c r="IW123"/>
      <c r="IX123"/>
      <c r="IY123"/>
      <c r="IZ123"/>
      <c r="JA123"/>
      <c r="JB123"/>
      <c r="JC123"/>
      <c r="JD123"/>
      <c r="JE123"/>
      <c r="JF123"/>
      <c r="JG123"/>
      <c r="JH123"/>
      <c r="JI123"/>
      <c r="JJ123"/>
    </row>
    <row r="124" spans="1:270" s="2" customFormat="1" x14ac:dyDescent="0.25">
      <c r="A124"/>
      <c r="B124"/>
      <c r="C124"/>
      <c r="D124"/>
      <c r="E124"/>
      <c r="F124" s="3"/>
      <c r="G124" s="3"/>
      <c r="H124" s="16"/>
      <c r="I124"/>
      <c r="J124"/>
      <c r="K124"/>
      <c r="L124"/>
      <c r="M124"/>
      <c r="N124"/>
      <c r="O124"/>
      <c r="P124"/>
      <c r="Q124"/>
      <c r="R124" s="16"/>
      <c r="S124" s="64"/>
      <c r="T124"/>
      <c r="U124" s="64"/>
      <c r="V124" s="64"/>
      <c r="W124" s="12"/>
      <c r="X124" s="12"/>
      <c r="Y124" s="12"/>
      <c r="Z124" s="12"/>
      <c r="AA124" s="3"/>
      <c r="AB124" s="3"/>
      <c r="AC124" s="12"/>
      <c r="AD124" s="45"/>
      <c r="AE124" s="99"/>
      <c r="AF124" s="99"/>
      <c r="AG124"/>
      <c r="AH124" s="12"/>
      <c r="AI124"/>
      <c r="AJ124" s="12"/>
      <c r="AK124"/>
      <c r="AL124" s="12"/>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c r="IB124"/>
      <c r="IC124"/>
      <c r="ID124"/>
      <c r="IE124"/>
      <c r="IF124"/>
      <c r="IG124"/>
      <c r="IH124"/>
      <c r="II124"/>
      <c r="IJ124"/>
      <c r="IK124"/>
      <c r="IL124"/>
      <c r="IM124"/>
      <c r="IN124"/>
      <c r="IO124"/>
      <c r="IP124"/>
      <c r="IQ124"/>
      <c r="IR124"/>
      <c r="IS124"/>
      <c r="IT124"/>
      <c r="IU124"/>
      <c r="IV124"/>
      <c r="IW124"/>
      <c r="IX124"/>
      <c r="IY124"/>
      <c r="IZ124"/>
      <c r="JA124"/>
      <c r="JB124"/>
      <c r="JC124"/>
      <c r="JD124"/>
      <c r="JE124"/>
      <c r="JF124"/>
      <c r="JG124"/>
      <c r="JH124"/>
      <c r="JI124"/>
      <c r="JJ124"/>
    </row>
    <row r="125" spans="1:270" s="2" customFormat="1" x14ac:dyDescent="0.25">
      <c r="A125"/>
      <c r="B125"/>
      <c r="C125"/>
      <c r="D125"/>
      <c r="E125"/>
      <c r="F125" s="3"/>
      <c r="G125" s="3"/>
      <c r="H125" s="16"/>
      <c r="I125"/>
      <c r="J125"/>
      <c r="K125"/>
      <c r="L125"/>
      <c r="M125"/>
      <c r="N125"/>
      <c r="O125"/>
      <c r="P125"/>
      <c r="Q125"/>
      <c r="R125" s="16"/>
      <c r="S125" s="64"/>
      <c r="T125"/>
      <c r="U125" s="64"/>
      <c r="V125" s="64"/>
      <c r="W125" s="12"/>
      <c r="X125" s="12"/>
      <c r="Y125" s="12"/>
      <c r="Z125" s="12"/>
      <c r="AA125" s="3"/>
      <c r="AB125" s="3"/>
      <c r="AC125" s="12"/>
      <c r="AD125" s="45"/>
      <c r="AE125" s="99"/>
      <c r="AF125" s="99"/>
      <c r="AG125"/>
      <c r="AH125" s="12"/>
      <c r="AI125"/>
      <c r="AJ125" s="12"/>
      <c r="AK125"/>
      <c r="AL125" s="12"/>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c r="ID125"/>
      <c r="IE125"/>
      <c r="IF125"/>
      <c r="IG125"/>
      <c r="IH125"/>
      <c r="II125"/>
      <c r="IJ125"/>
      <c r="IK125"/>
      <c r="IL125"/>
      <c r="IM125"/>
      <c r="IN125"/>
      <c r="IO125"/>
      <c r="IP125"/>
      <c r="IQ125"/>
      <c r="IR125"/>
      <c r="IS125"/>
      <c r="IT125"/>
      <c r="IU125"/>
      <c r="IV125"/>
      <c r="IW125"/>
      <c r="IX125"/>
      <c r="IY125"/>
      <c r="IZ125"/>
      <c r="JA125"/>
      <c r="JB125"/>
      <c r="JC125"/>
      <c r="JD125"/>
      <c r="JE125"/>
      <c r="JF125"/>
      <c r="JG125"/>
      <c r="JH125"/>
      <c r="JI125"/>
      <c r="JJ125"/>
    </row>
    <row r="126" spans="1:270" s="2" customFormat="1" x14ac:dyDescent="0.25">
      <c r="A126"/>
      <c r="B126"/>
      <c r="C126"/>
      <c r="D126"/>
      <c r="E126"/>
      <c r="F126" s="3"/>
      <c r="G126" s="3"/>
      <c r="H126" s="16"/>
      <c r="I126"/>
      <c r="J126"/>
      <c r="K126"/>
      <c r="L126"/>
      <c r="M126"/>
      <c r="N126"/>
      <c r="O126"/>
      <c r="P126"/>
      <c r="Q126"/>
      <c r="R126" s="16"/>
      <c r="S126" s="64"/>
      <c r="T126"/>
      <c r="U126" s="64"/>
      <c r="V126" s="64"/>
      <c r="W126" s="12"/>
      <c r="X126" s="12"/>
      <c r="Y126" s="12"/>
      <c r="Z126" s="12"/>
      <c r="AA126" s="3"/>
      <c r="AB126" s="3"/>
      <c r="AC126" s="12"/>
      <c r="AD126" s="45"/>
      <c r="AE126" s="99"/>
      <c r="AF126" s="99"/>
      <c r="AG126"/>
      <c r="AH126" s="12"/>
      <c r="AI126"/>
      <c r="AJ126" s="12"/>
      <c r="AK126"/>
      <c r="AL126" s="12"/>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c r="IB126"/>
      <c r="IC126"/>
      <c r="ID126"/>
      <c r="IE126"/>
      <c r="IF126"/>
      <c r="IG126"/>
      <c r="IH126"/>
      <c r="II126"/>
      <c r="IJ126"/>
      <c r="IK126"/>
      <c r="IL126"/>
      <c r="IM126"/>
      <c r="IN126"/>
      <c r="IO126"/>
      <c r="IP126"/>
      <c r="IQ126"/>
      <c r="IR126"/>
      <c r="IS126"/>
      <c r="IT126"/>
      <c r="IU126"/>
      <c r="IV126"/>
      <c r="IW126"/>
      <c r="IX126"/>
      <c r="IY126"/>
      <c r="IZ126"/>
      <c r="JA126"/>
      <c r="JB126"/>
      <c r="JC126"/>
      <c r="JD126"/>
      <c r="JE126"/>
      <c r="JF126"/>
      <c r="JG126"/>
      <c r="JH126"/>
      <c r="JI126"/>
      <c r="JJ126"/>
    </row>
    <row r="127" spans="1:270" s="2" customFormat="1" x14ac:dyDescent="0.25">
      <c r="A127"/>
      <c r="B127"/>
      <c r="C127"/>
      <c r="D127"/>
      <c r="E127"/>
      <c r="F127" s="3"/>
      <c r="G127" s="3"/>
      <c r="H127" s="16"/>
      <c r="I127"/>
      <c r="J127"/>
      <c r="K127"/>
      <c r="L127"/>
      <c r="M127"/>
      <c r="N127"/>
      <c r="O127"/>
      <c r="P127"/>
      <c r="Q127"/>
      <c r="R127" s="16"/>
      <c r="S127" s="64"/>
      <c r="T127"/>
      <c r="U127" s="64"/>
      <c r="V127" s="64"/>
      <c r="W127" s="12"/>
      <c r="X127" s="12"/>
      <c r="Y127" s="12"/>
      <c r="Z127" s="12"/>
      <c r="AA127" s="3"/>
      <c r="AB127" s="3"/>
      <c r="AC127" s="12"/>
      <c r="AD127" s="45"/>
      <c r="AE127" s="99"/>
      <c r="AF127" s="99"/>
      <c r="AG127"/>
      <c r="AH127" s="12"/>
      <c r="AI127"/>
      <c r="AJ127" s="12"/>
      <c r="AK127"/>
      <c r="AL127" s="12"/>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c r="HM127"/>
      <c r="HN127"/>
      <c r="HO127"/>
      <c r="HP127"/>
      <c r="HQ127"/>
      <c r="HR127"/>
      <c r="HS127"/>
      <c r="HT127"/>
      <c r="HU127"/>
      <c r="HV127"/>
      <c r="HW127"/>
      <c r="HX127"/>
      <c r="HY127"/>
      <c r="HZ127"/>
      <c r="IA127"/>
      <c r="IB127"/>
      <c r="IC127"/>
      <c r="ID127"/>
      <c r="IE127"/>
      <c r="IF127"/>
      <c r="IG127"/>
      <c r="IH127"/>
      <c r="II127"/>
      <c r="IJ127"/>
      <c r="IK127"/>
      <c r="IL127"/>
      <c r="IM127"/>
      <c r="IN127"/>
      <c r="IO127"/>
      <c r="IP127"/>
      <c r="IQ127"/>
      <c r="IR127"/>
      <c r="IS127"/>
      <c r="IT127"/>
      <c r="IU127"/>
      <c r="IV127"/>
      <c r="IW127"/>
      <c r="IX127"/>
      <c r="IY127"/>
      <c r="IZ127"/>
      <c r="JA127"/>
      <c r="JB127"/>
      <c r="JC127"/>
      <c r="JD127"/>
      <c r="JE127"/>
      <c r="JF127"/>
      <c r="JG127"/>
      <c r="JH127"/>
      <c r="JI127"/>
      <c r="JJ127"/>
    </row>
    <row r="128" spans="1:270" s="2" customFormat="1" x14ac:dyDescent="0.25">
      <c r="A128"/>
      <c r="B128"/>
      <c r="C128"/>
      <c r="D128"/>
      <c r="E128"/>
      <c r="F128" s="3"/>
      <c r="G128" s="3"/>
      <c r="H128" s="16"/>
      <c r="I128"/>
      <c r="J128"/>
      <c r="K128"/>
      <c r="L128"/>
      <c r="M128"/>
      <c r="N128"/>
      <c r="O128"/>
      <c r="P128"/>
      <c r="Q128"/>
      <c r="R128" s="16"/>
      <c r="S128" s="64"/>
      <c r="T128"/>
      <c r="U128" s="64"/>
      <c r="V128" s="64"/>
      <c r="W128" s="12"/>
      <c r="X128" s="12"/>
      <c r="Y128" s="12"/>
      <c r="Z128" s="12"/>
      <c r="AA128" s="3"/>
      <c r="AB128" s="3"/>
      <c r="AC128" s="12"/>
      <c r="AD128" s="45"/>
      <c r="AE128" s="99"/>
      <c r="AF128" s="99"/>
      <c r="AG128"/>
      <c r="AH128" s="12"/>
      <c r="AI128"/>
      <c r="AJ128" s="12"/>
      <c r="AK128"/>
      <c r="AL128" s="12"/>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c r="HM128"/>
      <c r="HN128"/>
      <c r="HO128"/>
      <c r="HP128"/>
      <c r="HQ128"/>
      <c r="HR128"/>
      <c r="HS128"/>
      <c r="HT128"/>
      <c r="HU128"/>
      <c r="HV128"/>
      <c r="HW128"/>
      <c r="HX128"/>
      <c r="HY128"/>
      <c r="HZ128"/>
      <c r="IA128"/>
      <c r="IB128"/>
      <c r="IC128"/>
      <c r="ID128"/>
      <c r="IE128"/>
      <c r="IF128"/>
      <c r="IG128"/>
      <c r="IH128"/>
      <c r="II128"/>
      <c r="IJ128"/>
      <c r="IK128"/>
      <c r="IL128"/>
      <c r="IM128"/>
      <c r="IN128"/>
      <c r="IO128"/>
      <c r="IP128"/>
      <c r="IQ128"/>
      <c r="IR128"/>
      <c r="IS128"/>
      <c r="IT128"/>
      <c r="IU128"/>
      <c r="IV128"/>
      <c r="IW128"/>
      <c r="IX128"/>
      <c r="IY128"/>
      <c r="IZ128"/>
      <c r="JA128"/>
      <c r="JB128"/>
      <c r="JC128"/>
      <c r="JD128"/>
      <c r="JE128"/>
      <c r="JF128"/>
      <c r="JG128"/>
      <c r="JH128"/>
      <c r="JI128"/>
      <c r="JJ128"/>
    </row>
    <row r="129" spans="1:270" s="2" customFormat="1" x14ac:dyDescent="0.25">
      <c r="A129"/>
      <c r="B129"/>
      <c r="C129"/>
      <c r="D129"/>
      <c r="E129"/>
      <c r="F129" s="3"/>
      <c r="G129" s="3"/>
      <c r="H129" s="16"/>
      <c r="I129"/>
      <c r="J129"/>
      <c r="K129"/>
      <c r="L129"/>
      <c r="M129"/>
      <c r="N129"/>
      <c r="O129"/>
      <c r="P129"/>
      <c r="Q129"/>
      <c r="R129" s="16"/>
      <c r="S129" s="64"/>
      <c r="T129"/>
      <c r="U129" s="64"/>
      <c r="V129" s="64"/>
      <c r="W129" s="12"/>
      <c r="X129" s="12"/>
      <c r="Y129" s="12"/>
      <c r="Z129" s="12"/>
      <c r="AA129" s="3"/>
      <c r="AB129" s="3"/>
      <c r="AC129" s="12"/>
      <c r="AD129" s="45"/>
      <c r="AE129" s="99"/>
      <c r="AF129" s="99"/>
      <c r="AG129"/>
      <c r="AH129" s="12"/>
      <c r="AI129"/>
      <c r="AJ129" s="12"/>
      <c r="AK129"/>
      <c r="AL129" s="12"/>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c r="HH129"/>
      <c r="HI129"/>
      <c r="HJ129"/>
      <c r="HK129"/>
      <c r="HL129"/>
      <c r="HM129"/>
      <c r="HN129"/>
      <c r="HO129"/>
      <c r="HP129"/>
      <c r="HQ129"/>
      <c r="HR129"/>
      <c r="HS129"/>
      <c r="HT129"/>
      <c r="HU129"/>
      <c r="HV129"/>
      <c r="HW129"/>
      <c r="HX129"/>
      <c r="HY129"/>
      <c r="HZ129"/>
      <c r="IA129"/>
      <c r="IB129"/>
      <c r="IC129"/>
      <c r="ID129"/>
      <c r="IE129"/>
      <c r="IF129"/>
      <c r="IG129"/>
      <c r="IH129"/>
      <c r="II129"/>
      <c r="IJ129"/>
      <c r="IK129"/>
      <c r="IL129"/>
      <c r="IM129"/>
      <c r="IN129"/>
      <c r="IO129"/>
      <c r="IP129"/>
      <c r="IQ129"/>
      <c r="IR129"/>
      <c r="IS129"/>
      <c r="IT129"/>
      <c r="IU129"/>
      <c r="IV129"/>
      <c r="IW129"/>
      <c r="IX129"/>
      <c r="IY129"/>
      <c r="IZ129"/>
      <c r="JA129"/>
      <c r="JB129"/>
      <c r="JC129"/>
      <c r="JD129"/>
      <c r="JE129"/>
      <c r="JF129"/>
      <c r="JG129"/>
      <c r="JH129"/>
      <c r="JI129"/>
      <c r="JJ129"/>
    </row>
    <row r="130" spans="1:270" s="2" customFormat="1" x14ac:dyDescent="0.25">
      <c r="A130"/>
      <c r="B130"/>
      <c r="C130"/>
      <c r="D130"/>
      <c r="E130"/>
      <c r="F130" s="3"/>
      <c r="G130" s="3"/>
      <c r="H130" s="16"/>
      <c r="I130"/>
      <c r="J130"/>
      <c r="K130"/>
      <c r="L130"/>
      <c r="M130"/>
      <c r="N130"/>
      <c r="O130"/>
      <c r="P130"/>
      <c r="Q130"/>
      <c r="R130" s="16"/>
      <c r="S130" s="64"/>
      <c r="T130"/>
      <c r="U130" s="64"/>
      <c r="V130" s="64"/>
      <c r="W130" s="12"/>
      <c r="X130" s="12"/>
      <c r="Y130" s="12"/>
      <c r="Z130" s="12"/>
      <c r="AA130" s="3"/>
      <c r="AB130" s="3"/>
      <c r="AC130" s="12"/>
      <c r="AD130" s="45"/>
      <c r="AE130" s="99"/>
      <c r="AF130" s="99"/>
      <c r="AG130"/>
      <c r="AH130" s="12"/>
      <c r="AI130"/>
      <c r="AJ130" s="12"/>
      <c r="AK130"/>
      <c r="AL130" s="12"/>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c r="HH130"/>
      <c r="HI130"/>
      <c r="HJ130"/>
      <c r="HK130"/>
      <c r="HL130"/>
      <c r="HM130"/>
      <c r="HN130"/>
      <c r="HO130"/>
      <c r="HP130"/>
      <c r="HQ130"/>
      <c r="HR130"/>
      <c r="HS130"/>
      <c r="HT130"/>
      <c r="HU130"/>
      <c r="HV130"/>
      <c r="HW130"/>
      <c r="HX130"/>
      <c r="HY130"/>
      <c r="HZ130"/>
      <c r="IA130"/>
      <c r="IB130"/>
      <c r="IC130"/>
      <c r="ID130"/>
      <c r="IE130"/>
      <c r="IF130"/>
      <c r="IG130"/>
      <c r="IH130"/>
      <c r="II130"/>
      <c r="IJ130"/>
      <c r="IK130"/>
      <c r="IL130"/>
      <c r="IM130"/>
      <c r="IN130"/>
      <c r="IO130"/>
      <c r="IP130"/>
      <c r="IQ130"/>
      <c r="IR130"/>
      <c r="IS130"/>
      <c r="IT130"/>
      <c r="IU130"/>
      <c r="IV130"/>
      <c r="IW130"/>
      <c r="IX130"/>
      <c r="IY130"/>
      <c r="IZ130"/>
      <c r="JA130"/>
      <c r="JB130"/>
      <c r="JC130"/>
      <c r="JD130"/>
      <c r="JE130"/>
      <c r="JF130"/>
      <c r="JG130"/>
      <c r="JH130"/>
      <c r="JI130"/>
      <c r="JJ130"/>
    </row>
    <row r="131" spans="1:270" s="2" customFormat="1" x14ac:dyDescent="0.25">
      <c r="A131"/>
      <c r="B131"/>
      <c r="C131"/>
      <c r="D131"/>
      <c r="E131"/>
      <c r="F131" s="3"/>
      <c r="G131" s="3"/>
      <c r="H131" s="16"/>
      <c r="I131"/>
      <c r="J131"/>
      <c r="K131"/>
      <c r="L131"/>
      <c r="M131"/>
      <c r="N131"/>
      <c r="O131"/>
      <c r="P131"/>
      <c r="Q131"/>
      <c r="R131" s="16"/>
      <c r="S131" s="64"/>
      <c r="T131"/>
      <c r="U131" s="64"/>
      <c r="V131" s="64"/>
      <c r="W131" s="12"/>
      <c r="X131" s="12"/>
      <c r="Y131" s="12"/>
      <c r="Z131" s="12"/>
      <c r="AA131" s="3"/>
      <c r="AB131" s="3"/>
      <c r="AC131" s="12"/>
      <c r="AD131" s="45"/>
      <c r="AE131" s="99"/>
      <c r="AF131" s="99"/>
      <c r="AG131"/>
      <c r="AH131" s="12"/>
      <c r="AI131"/>
      <c r="AJ131" s="12"/>
      <c r="AK131"/>
      <c r="AL131" s="12"/>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c r="HH131"/>
      <c r="HI131"/>
      <c r="HJ131"/>
      <c r="HK131"/>
      <c r="HL131"/>
      <c r="HM131"/>
      <c r="HN131"/>
      <c r="HO131"/>
      <c r="HP131"/>
      <c r="HQ131"/>
      <c r="HR131"/>
      <c r="HS131"/>
      <c r="HT131"/>
      <c r="HU131"/>
      <c r="HV131"/>
      <c r="HW131"/>
      <c r="HX131"/>
      <c r="HY131"/>
      <c r="HZ131"/>
      <c r="IA131"/>
      <c r="IB131"/>
      <c r="IC131"/>
      <c r="ID131"/>
      <c r="IE131"/>
      <c r="IF131"/>
      <c r="IG131"/>
      <c r="IH131"/>
      <c r="II131"/>
      <c r="IJ131"/>
      <c r="IK131"/>
      <c r="IL131"/>
      <c r="IM131"/>
      <c r="IN131"/>
      <c r="IO131"/>
      <c r="IP131"/>
      <c r="IQ131"/>
      <c r="IR131"/>
      <c r="IS131"/>
      <c r="IT131"/>
      <c r="IU131"/>
      <c r="IV131"/>
      <c r="IW131"/>
      <c r="IX131"/>
      <c r="IY131"/>
      <c r="IZ131"/>
      <c r="JA131"/>
      <c r="JB131"/>
      <c r="JC131"/>
      <c r="JD131"/>
      <c r="JE131"/>
      <c r="JF131"/>
      <c r="JG131"/>
      <c r="JH131"/>
      <c r="JI131"/>
      <c r="JJ131"/>
    </row>
    <row r="132" spans="1:270" s="2" customFormat="1" x14ac:dyDescent="0.25">
      <c r="A132"/>
      <c r="B132"/>
      <c r="C132"/>
      <c r="D132"/>
      <c r="E132"/>
      <c r="F132" s="3"/>
      <c r="G132" s="3"/>
      <c r="H132" s="16"/>
      <c r="I132"/>
      <c r="J132"/>
      <c r="K132"/>
      <c r="L132"/>
      <c r="M132"/>
      <c r="N132"/>
      <c r="O132"/>
      <c r="P132"/>
      <c r="Q132"/>
      <c r="R132" s="16"/>
      <c r="S132" s="64"/>
      <c r="T132"/>
      <c r="U132" s="64"/>
      <c r="V132" s="64"/>
      <c r="W132" s="12"/>
      <c r="X132" s="12"/>
      <c r="Y132" s="12"/>
      <c r="Z132" s="12"/>
      <c r="AA132" s="3"/>
      <c r="AB132" s="3"/>
      <c r="AC132" s="12"/>
      <c r="AD132" s="45"/>
      <c r="AE132" s="99"/>
      <c r="AF132" s="99"/>
      <c r="AG132"/>
      <c r="AH132" s="12"/>
      <c r="AI132"/>
      <c r="AJ132" s="12"/>
      <c r="AK132"/>
      <c r="AL132" s="1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c r="HH132"/>
      <c r="HI132"/>
      <c r="HJ132"/>
      <c r="HK132"/>
      <c r="HL132"/>
      <c r="HM132"/>
      <c r="HN132"/>
      <c r="HO132"/>
      <c r="HP132"/>
      <c r="HQ132"/>
      <c r="HR132"/>
      <c r="HS132"/>
      <c r="HT132"/>
      <c r="HU132"/>
      <c r="HV132"/>
      <c r="HW132"/>
      <c r="HX132"/>
      <c r="HY132"/>
      <c r="HZ132"/>
      <c r="IA132"/>
      <c r="IB132"/>
      <c r="IC132"/>
      <c r="ID132"/>
      <c r="IE132"/>
      <c r="IF132"/>
      <c r="IG132"/>
      <c r="IH132"/>
      <c r="II132"/>
      <c r="IJ132"/>
      <c r="IK132"/>
      <c r="IL132"/>
      <c r="IM132"/>
      <c r="IN132"/>
      <c r="IO132"/>
      <c r="IP132"/>
      <c r="IQ132"/>
      <c r="IR132"/>
      <c r="IS132"/>
      <c r="IT132"/>
      <c r="IU132"/>
      <c r="IV132"/>
      <c r="IW132"/>
      <c r="IX132"/>
      <c r="IY132"/>
      <c r="IZ132"/>
      <c r="JA132"/>
      <c r="JB132"/>
      <c r="JC132"/>
      <c r="JD132"/>
      <c r="JE132"/>
      <c r="JF132"/>
      <c r="JG132"/>
      <c r="JH132"/>
      <c r="JI132"/>
      <c r="JJ132"/>
    </row>
    <row r="133" spans="1:270" s="2" customFormat="1" x14ac:dyDescent="0.25">
      <c r="A133"/>
      <c r="B133"/>
      <c r="C133"/>
      <c r="D133"/>
      <c r="E133"/>
      <c r="F133" s="3"/>
      <c r="G133" s="3"/>
      <c r="H133" s="16"/>
      <c r="I133"/>
      <c r="J133"/>
      <c r="K133"/>
      <c r="L133"/>
      <c r="M133"/>
      <c r="N133"/>
      <c r="O133"/>
      <c r="P133"/>
      <c r="Q133"/>
      <c r="R133" s="16"/>
      <c r="S133" s="64"/>
      <c r="T133"/>
      <c r="U133" s="64"/>
      <c r="V133" s="64"/>
      <c r="W133" s="12"/>
      <c r="X133" s="12"/>
      <c r="Y133" s="12"/>
      <c r="Z133" s="12"/>
      <c r="AA133" s="3"/>
      <c r="AB133" s="3"/>
      <c r="AC133" s="12"/>
      <c r="AD133" s="45"/>
      <c r="AE133" s="99"/>
      <c r="AF133" s="99"/>
      <c r="AG133"/>
      <c r="AH133" s="12"/>
      <c r="AI133"/>
      <c r="AJ133" s="12"/>
      <c r="AK133"/>
      <c r="AL133" s="12"/>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c r="GO133"/>
      <c r="GP133"/>
      <c r="GQ133"/>
      <c r="GR133"/>
      <c r="GS133"/>
      <c r="GT133"/>
      <c r="GU133"/>
      <c r="GV133"/>
      <c r="GW133"/>
      <c r="GX133"/>
      <c r="GY133"/>
      <c r="GZ133"/>
      <c r="HA133"/>
      <c r="HB133"/>
      <c r="HC133"/>
      <c r="HD133"/>
      <c r="HE133"/>
      <c r="HF133"/>
      <c r="HG133"/>
      <c r="HH133"/>
      <c r="HI133"/>
      <c r="HJ133"/>
      <c r="HK133"/>
      <c r="HL133"/>
      <c r="HM133"/>
      <c r="HN133"/>
      <c r="HO133"/>
      <c r="HP133"/>
      <c r="HQ133"/>
      <c r="HR133"/>
      <c r="HS133"/>
      <c r="HT133"/>
      <c r="HU133"/>
      <c r="HV133"/>
      <c r="HW133"/>
      <c r="HX133"/>
      <c r="HY133"/>
      <c r="HZ133"/>
      <c r="IA133"/>
      <c r="IB133"/>
      <c r="IC133"/>
      <c r="ID133"/>
      <c r="IE133"/>
      <c r="IF133"/>
      <c r="IG133"/>
      <c r="IH133"/>
      <c r="II133"/>
      <c r="IJ133"/>
      <c r="IK133"/>
      <c r="IL133"/>
      <c r="IM133"/>
      <c r="IN133"/>
      <c r="IO133"/>
      <c r="IP133"/>
      <c r="IQ133"/>
      <c r="IR133"/>
      <c r="IS133"/>
      <c r="IT133"/>
      <c r="IU133"/>
      <c r="IV133"/>
      <c r="IW133"/>
      <c r="IX133"/>
      <c r="IY133"/>
      <c r="IZ133"/>
      <c r="JA133"/>
      <c r="JB133"/>
      <c r="JC133"/>
      <c r="JD133"/>
      <c r="JE133"/>
      <c r="JF133"/>
      <c r="JG133"/>
      <c r="JH133"/>
      <c r="JI133"/>
      <c r="JJ133"/>
    </row>
    <row r="134" spans="1:270" s="2" customFormat="1" x14ac:dyDescent="0.25">
      <c r="A134"/>
      <c r="B134"/>
      <c r="C134"/>
      <c r="D134"/>
      <c r="E134"/>
      <c r="F134" s="3"/>
      <c r="G134" s="3"/>
      <c r="H134" s="16"/>
      <c r="I134"/>
      <c r="J134"/>
      <c r="K134"/>
      <c r="L134"/>
      <c r="M134"/>
      <c r="N134"/>
      <c r="O134"/>
      <c r="P134"/>
      <c r="Q134"/>
      <c r="R134" s="16"/>
      <c r="S134" s="64"/>
      <c r="T134"/>
      <c r="U134" s="64"/>
      <c r="V134" s="64"/>
      <c r="W134" s="12"/>
      <c r="X134" s="12"/>
      <c r="Y134" s="12"/>
      <c r="Z134" s="12"/>
      <c r="AA134" s="3"/>
      <c r="AB134" s="3"/>
      <c r="AC134" s="12"/>
      <c r="AD134" s="45"/>
      <c r="AE134" s="99"/>
      <c r="AF134" s="99"/>
      <c r="AG134"/>
      <c r="AH134" s="12"/>
      <c r="AI134"/>
      <c r="AJ134" s="12"/>
      <c r="AK134"/>
      <c r="AL134" s="12"/>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c r="HH134"/>
      <c r="HI134"/>
      <c r="HJ134"/>
      <c r="HK134"/>
      <c r="HL134"/>
      <c r="HM134"/>
      <c r="HN134"/>
      <c r="HO134"/>
      <c r="HP134"/>
      <c r="HQ134"/>
      <c r="HR134"/>
      <c r="HS134"/>
      <c r="HT134"/>
      <c r="HU134"/>
      <c r="HV134"/>
      <c r="HW134"/>
      <c r="HX134"/>
      <c r="HY134"/>
      <c r="HZ134"/>
      <c r="IA134"/>
      <c r="IB134"/>
      <c r="IC134"/>
      <c r="ID134"/>
      <c r="IE134"/>
      <c r="IF134"/>
      <c r="IG134"/>
      <c r="IH134"/>
      <c r="II134"/>
      <c r="IJ134"/>
      <c r="IK134"/>
      <c r="IL134"/>
      <c r="IM134"/>
      <c r="IN134"/>
      <c r="IO134"/>
      <c r="IP134"/>
      <c r="IQ134"/>
      <c r="IR134"/>
      <c r="IS134"/>
      <c r="IT134"/>
      <c r="IU134"/>
      <c r="IV134"/>
      <c r="IW134"/>
      <c r="IX134"/>
      <c r="IY134"/>
      <c r="IZ134"/>
      <c r="JA134"/>
      <c r="JB134"/>
      <c r="JC134"/>
      <c r="JD134"/>
      <c r="JE134"/>
      <c r="JF134"/>
      <c r="JG134"/>
      <c r="JH134"/>
      <c r="JI134"/>
      <c r="JJ134"/>
    </row>
    <row r="135" spans="1:270" s="2" customFormat="1" x14ac:dyDescent="0.25">
      <c r="A135"/>
      <c r="B135"/>
      <c r="C135"/>
      <c r="D135"/>
      <c r="E135"/>
      <c r="F135" s="3"/>
      <c r="G135" s="3"/>
      <c r="H135" s="16"/>
      <c r="I135"/>
      <c r="J135"/>
      <c r="K135"/>
      <c r="L135"/>
      <c r="M135"/>
      <c r="N135"/>
      <c r="O135"/>
      <c r="P135"/>
      <c r="Q135"/>
      <c r="R135" s="16"/>
      <c r="S135" s="64"/>
      <c r="T135"/>
      <c r="U135" s="64"/>
      <c r="V135" s="64"/>
      <c r="W135" s="12"/>
      <c r="X135" s="12"/>
      <c r="Y135" s="12"/>
      <c r="Z135" s="12"/>
      <c r="AA135" s="3"/>
      <c r="AB135" s="3"/>
      <c r="AC135" s="12"/>
      <c r="AD135" s="45"/>
      <c r="AE135" s="99"/>
      <c r="AF135" s="99"/>
      <c r="AG135"/>
      <c r="AH135" s="12"/>
      <c r="AI135"/>
      <c r="AJ135" s="12"/>
      <c r="AK135"/>
      <c r="AL135" s="12"/>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c r="HH135"/>
      <c r="HI135"/>
      <c r="HJ135"/>
      <c r="HK135"/>
      <c r="HL135"/>
      <c r="HM135"/>
      <c r="HN135"/>
      <c r="HO135"/>
      <c r="HP135"/>
      <c r="HQ135"/>
      <c r="HR135"/>
      <c r="HS135"/>
      <c r="HT135"/>
      <c r="HU135"/>
      <c r="HV135"/>
      <c r="HW135"/>
      <c r="HX135"/>
      <c r="HY135"/>
      <c r="HZ135"/>
      <c r="IA135"/>
      <c r="IB135"/>
      <c r="IC135"/>
      <c r="ID135"/>
      <c r="IE135"/>
      <c r="IF135"/>
      <c r="IG135"/>
      <c r="IH135"/>
      <c r="II135"/>
      <c r="IJ135"/>
      <c r="IK135"/>
      <c r="IL135"/>
      <c r="IM135"/>
      <c r="IN135"/>
      <c r="IO135"/>
      <c r="IP135"/>
      <c r="IQ135"/>
      <c r="IR135"/>
      <c r="IS135"/>
      <c r="IT135"/>
      <c r="IU135"/>
      <c r="IV135"/>
      <c r="IW135"/>
      <c r="IX135"/>
      <c r="IY135"/>
      <c r="IZ135"/>
      <c r="JA135"/>
      <c r="JB135"/>
      <c r="JC135"/>
      <c r="JD135"/>
      <c r="JE135"/>
      <c r="JF135"/>
      <c r="JG135"/>
      <c r="JH135"/>
      <c r="JI135"/>
      <c r="JJ135"/>
    </row>
    <row r="136" spans="1:270" s="2" customFormat="1" x14ac:dyDescent="0.25">
      <c r="A136"/>
      <c r="B136"/>
      <c r="C136"/>
      <c r="D136"/>
      <c r="E136"/>
      <c r="F136" s="3"/>
      <c r="G136" s="3"/>
      <c r="H136" s="16"/>
      <c r="I136"/>
      <c r="J136"/>
      <c r="K136"/>
      <c r="L136"/>
      <c r="M136"/>
      <c r="N136"/>
      <c r="O136"/>
      <c r="P136"/>
      <c r="Q136"/>
      <c r="R136" s="16"/>
      <c r="S136" s="64"/>
      <c r="T136"/>
      <c r="U136" s="64"/>
      <c r="V136" s="64"/>
      <c r="W136" s="12"/>
      <c r="X136" s="12"/>
      <c r="Y136" s="12"/>
      <c r="Z136" s="12"/>
      <c r="AA136" s="3"/>
      <c r="AB136" s="3"/>
      <c r="AC136" s="12"/>
      <c r="AD136" s="45"/>
      <c r="AE136" s="99"/>
      <c r="AF136" s="99"/>
      <c r="AG136"/>
      <c r="AH136" s="12"/>
      <c r="AI136"/>
      <c r="AJ136" s="12"/>
      <c r="AK136"/>
      <c r="AL136" s="12"/>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c r="HM136"/>
      <c r="HN136"/>
      <c r="HO136"/>
      <c r="HP136"/>
      <c r="HQ136"/>
      <c r="HR136"/>
      <c r="HS136"/>
      <c r="HT136"/>
      <c r="HU136"/>
      <c r="HV136"/>
      <c r="HW136"/>
      <c r="HX136"/>
      <c r="HY136"/>
      <c r="HZ136"/>
      <c r="IA136"/>
      <c r="IB136"/>
      <c r="IC136"/>
      <c r="ID136"/>
      <c r="IE136"/>
      <c r="IF136"/>
      <c r="IG136"/>
      <c r="IH136"/>
      <c r="II136"/>
      <c r="IJ136"/>
      <c r="IK136"/>
      <c r="IL136"/>
      <c r="IM136"/>
      <c r="IN136"/>
      <c r="IO136"/>
      <c r="IP136"/>
      <c r="IQ136"/>
      <c r="IR136"/>
      <c r="IS136"/>
      <c r="IT136"/>
      <c r="IU136"/>
      <c r="IV136"/>
      <c r="IW136"/>
      <c r="IX136"/>
      <c r="IY136"/>
      <c r="IZ136"/>
      <c r="JA136"/>
      <c r="JB136"/>
      <c r="JC136"/>
      <c r="JD136"/>
      <c r="JE136"/>
      <c r="JF136"/>
      <c r="JG136"/>
      <c r="JH136"/>
      <c r="JI136"/>
      <c r="JJ136"/>
    </row>
    <row r="137" spans="1:270" s="2" customFormat="1" x14ac:dyDescent="0.25">
      <c r="A137"/>
      <c r="B137"/>
      <c r="C137"/>
      <c r="D137"/>
      <c r="E137"/>
      <c r="F137" s="3"/>
      <c r="G137" s="3"/>
      <c r="H137" s="16"/>
      <c r="I137"/>
      <c r="J137"/>
      <c r="K137"/>
      <c r="L137"/>
      <c r="M137"/>
      <c r="N137"/>
      <c r="O137"/>
      <c r="P137"/>
      <c r="Q137"/>
      <c r="R137" s="16"/>
      <c r="S137" s="64"/>
      <c r="T137"/>
      <c r="U137" s="64"/>
      <c r="V137" s="64"/>
      <c r="W137" s="12"/>
      <c r="X137" s="12"/>
      <c r="Y137" s="12"/>
      <c r="Z137" s="12"/>
      <c r="AA137" s="3"/>
      <c r="AB137" s="3"/>
      <c r="AC137" s="12"/>
      <c r="AD137" s="45"/>
      <c r="AE137" s="99"/>
      <c r="AF137" s="99"/>
      <c r="AG137"/>
      <c r="AH137" s="12"/>
      <c r="AI137"/>
      <c r="AJ137" s="12"/>
      <c r="AK137"/>
      <c r="AL137" s="12"/>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c r="HH137"/>
      <c r="HI137"/>
      <c r="HJ137"/>
      <c r="HK137"/>
      <c r="HL137"/>
      <c r="HM137"/>
      <c r="HN137"/>
      <c r="HO137"/>
      <c r="HP137"/>
      <c r="HQ137"/>
      <c r="HR137"/>
      <c r="HS137"/>
      <c r="HT137"/>
      <c r="HU137"/>
      <c r="HV137"/>
      <c r="HW137"/>
      <c r="HX137"/>
      <c r="HY137"/>
      <c r="HZ137"/>
      <c r="IA137"/>
      <c r="IB137"/>
      <c r="IC137"/>
      <c r="ID137"/>
      <c r="IE137"/>
      <c r="IF137"/>
      <c r="IG137"/>
      <c r="IH137"/>
      <c r="II137"/>
      <c r="IJ137"/>
      <c r="IK137"/>
      <c r="IL137"/>
      <c r="IM137"/>
      <c r="IN137"/>
      <c r="IO137"/>
      <c r="IP137"/>
      <c r="IQ137"/>
      <c r="IR137"/>
      <c r="IS137"/>
      <c r="IT137"/>
      <c r="IU137"/>
      <c r="IV137"/>
      <c r="IW137"/>
      <c r="IX137"/>
      <c r="IY137"/>
      <c r="IZ137"/>
      <c r="JA137"/>
      <c r="JB137"/>
      <c r="JC137"/>
      <c r="JD137"/>
      <c r="JE137"/>
      <c r="JF137"/>
      <c r="JG137"/>
      <c r="JH137"/>
      <c r="JI137"/>
      <c r="JJ137"/>
    </row>
    <row r="138" spans="1:270" s="2" customFormat="1" x14ac:dyDescent="0.25">
      <c r="A138"/>
      <c r="B138"/>
      <c r="C138"/>
      <c r="D138"/>
      <c r="E138"/>
      <c r="F138" s="3"/>
      <c r="G138" s="3"/>
      <c r="H138" s="16"/>
      <c r="I138"/>
      <c r="J138"/>
      <c r="K138"/>
      <c r="L138"/>
      <c r="M138"/>
      <c r="N138"/>
      <c r="O138"/>
      <c r="P138"/>
      <c r="Q138"/>
      <c r="R138" s="16"/>
      <c r="S138" s="64"/>
      <c r="T138"/>
      <c r="U138" s="64"/>
      <c r="V138" s="64"/>
      <c r="W138" s="12"/>
      <c r="X138" s="12"/>
      <c r="Y138" s="12"/>
      <c r="Z138" s="12"/>
      <c r="AA138" s="3"/>
      <c r="AB138" s="3"/>
      <c r="AC138" s="12"/>
      <c r="AD138" s="45"/>
      <c r="AE138" s="99"/>
      <c r="AF138" s="99"/>
      <c r="AG138"/>
      <c r="AH138" s="12"/>
      <c r="AI138"/>
      <c r="AJ138" s="12"/>
      <c r="AK138"/>
      <c r="AL138" s="12"/>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c r="HH138"/>
      <c r="HI138"/>
      <c r="HJ138"/>
      <c r="HK138"/>
      <c r="HL138"/>
      <c r="HM138"/>
      <c r="HN138"/>
      <c r="HO138"/>
      <c r="HP138"/>
      <c r="HQ138"/>
      <c r="HR138"/>
      <c r="HS138"/>
      <c r="HT138"/>
      <c r="HU138"/>
      <c r="HV138"/>
      <c r="HW138"/>
      <c r="HX138"/>
      <c r="HY138"/>
      <c r="HZ138"/>
      <c r="IA138"/>
      <c r="IB138"/>
      <c r="IC138"/>
      <c r="ID138"/>
      <c r="IE138"/>
      <c r="IF138"/>
      <c r="IG138"/>
      <c r="IH138"/>
      <c r="II138"/>
      <c r="IJ138"/>
      <c r="IK138"/>
      <c r="IL138"/>
      <c r="IM138"/>
      <c r="IN138"/>
      <c r="IO138"/>
      <c r="IP138"/>
      <c r="IQ138"/>
      <c r="IR138"/>
      <c r="IS138"/>
      <c r="IT138"/>
      <c r="IU138"/>
      <c r="IV138"/>
      <c r="IW138"/>
      <c r="IX138"/>
      <c r="IY138"/>
      <c r="IZ138"/>
      <c r="JA138"/>
      <c r="JB138"/>
      <c r="JC138"/>
      <c r="JD138"/>
      <c r="JE138"/>
      <c r="JF138"/>
      <c r="JG138"/>
      <c r="JH138"/>
      <c r="JI138"/>
      <c r="JJ138"/>
    </row>
    <row r="139" spans="1:270" s="2" customFormat="1" x14ac:dyDescent="0.25">
      <c r="A139"/>
      <c r="B139"/>
      <c r="C139"/>
      <c r="D139"/>
      <c r="E139"/>
      <c r="F139" s="3"/>
      <c r="G139" s="3"/>
      <c r="H139" s="16"/>
      <c r="I139"/>
      <c r="J139"/>
      <c r="K139"/>
      <c r="L139"/>
      <c r="M139"/>
      <c r="N139"/>
      <c r="O139"/>
      <c r="P139"/>
      <c r="Q139"/>
      <c r="R139" s="16"/>
      <c r="S139" s="64"/>
      <c r="T139"/>
      <c r="U139" s="64"/>
      <c r="V139" s="64"/>
      <c r="W139" s="12"/>
      <c r="X139" s="12"/>
      <c r="Y139" s="12"/>
      <c r="Z139" s="12"/>
      <c r="AA139" s="3"/>
      <c r="AB139" s="3"/>
      <c r="AC139" s="12"/>
      <c r="AD139" s="45"/>
      <c r="AE139" s="99"/>
      <c r="AF139" s="99"/>
      <c r="AG139"/>
      <c r="AH139" s="12"/>
      <c r="AI139"/>
      <c r="AJ139" s="12"/>
      <c r="AK139"/>
      <c r="AL139" s="12"/>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c r="HH139"/>
      <c r="HI139"/>
      <c r="HJ139"/>
      <c r="HK139"/>
      <c r="HL139"/>
      <c r="HM139"/>
      <c r="HN139"/>
      <c r="HO139"/>
      <c r="HP139"/>
      <c r="HQ139"/>
      <c r="HR139"/>
      <c r="HS139"/>
      <c r="HT139"/>
      <c r="HU139"/>
      <c r="HV139"/>
      <c r="HW139"/>
      <c r="HX139"/>
      <c r="HY139"/>
      <c r="HZ139"/>
      <c r="IA139"/>
      <c r="IB139"/>
      <c r="IC139"/>
      <c r="ID139"/>
      <c r="IE139"/>
      <c r="IF139"/>
      <c r="IG139"/>
      <c r="IH139"/>
      <c r="II139"/>
      <c r="IJ139"/>
      <c r="IK139"/>
      <c r="IL139"/>
      <c r="IM139"/>
      <c r="IN139"/>
      <c r="IO139"/>
      <c r="IP139"/>
      <c r="IQ139"/>
      <c r="IR139"/>
      <c r="IS139"/>
      <c r="IT139"/>
      <c r="IU139"/>
      <c r="IV139"/>
      <c r="IW139"/>
      <c r="IX139"/>
      <c r="IY139"/>
      <c r="IZ139"/>
      <c r="JA139"/>
      <c r="JB139"/>
      <c r="JC139"/>
      <c r="JD139"/>
      <c r="JE139"/>
      <c r="JF139"/>
      <c r="JG139"/>
      <c r="JH139"/>
      <c r="JI139"/>
      <c r="JJ139"/>
    </row>
    <row r="140" spans="1:270" s="2" customFormat="1" x14ac:dyDescent="0.25">
      <c r="A140"/>
      <c r="B140"/>
      <c r="C140"/>
      <c r="D140"/>
      <c r="E140"/>
      <c r="F140" s="3"/>
      <c r="G140" s="3"/>
      <c r="H140" s="16"/>
      <c r="I140"/>
      <c r="J140"/>
      <c r="K140"/>
      <c r="L140"/>
      <c r="M140"/>
      <c r="N140"/>
      <c r="O140"/>
      <c r="P140"/>
      <c r="Q140"/>
      <c r="R140" s="16"/>
      <c r="S140" s="64"/>
      <c r="T140"/>
      <c r="U140" s="64"/>
      <c r="V140" s="64"/>
      <c r="W140" s="12"/>
      <c r="X140" s="12"/>
      <c r="Y140" s="12"/>
      <c r="Z140" s="12"/>
      <c r="AA140" s="3"/>
      <c r="AB140" s="3"/>
      <c r="AC140" s="12"/>
      <c r="AD140" s="45"/>
      <c r="AE140" s="99"/>
      <c r="AF140" s="99"/>
      <c r="AG140"/>
      <c r="AH140" s="12"/>
      <c r="AI140"/>
      <c r="AJ140" s="12"/>
      <c r="AK140"/>
      <c r="AL140" s="12"/>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c r="HH140"/>
      <c r="HI140"/>
      <c r="HJ140"/>
      <c r="HK140"/>
      <c r="HL140"/>
      <c r="HM140"/>
      <c r="HN140"/>
      <c r="HO140"/>
      <c r="HP140"/>
      <c r="HQ140"/>
      <c r="HR140"/>
      <c r="HS140"/>
      <c r="HT140"/>
      <c r="HU140"/>
      <c r="HV140"/>
      <c r="HW140"/>
      <c r="HX140"/>
      <c r="HY140"/>
      <c r="HZ140"/>
      <c r="IA140"/>
      <c r="IB140"/>
      <c r="IC140"/>
      <c r="ID140"/>
      <c r="IE140"/>
      <c r="IF140"/>
      <c r="IG140"/>
      <c r="IH140"/>
      <c r="II140"/>
      <c r="IJ140"/>
      <c r="IK140"/>
      <c r="IL140"/>
      <c r="IM140"/>
      <c r="IN140"/>
      <c r="IO140"/>
      <c r="IP140"/>
      <c r="IQ140"/>
      <c r="IR140"/>
      <c r="IS140"/>
      <c r="IT140"/>
      <c r="IU140"/>
      <c r="IV140"/>
      <c r="IW140"/>
      <c r="IX140"/>
      <c r="IY140"/>
      <c r="IZ140"/>
      <c r="JA140"/>
      <c r="JB140"/>
      <c r="JC140"/>
      <c r="JD140"/>
      <c r="JE140"/>
      <c r="JF140"/>
      <c r="JG140"/>
      <c r="JH140"/>
      <c r="JI140"/>
      <c r="JJ140"/>
    </row>
    <row r="141" spans="1:270" s="2" customFormat="1" x14ac:dyDescent="0.25">
      <c r="A141"/>
      <c r="B141"/>
      <c r="C141"/>
      <c r="D141"/>
      <c r="E141"/>
      <c r="F141" s="3"/>
      <c r="G141" s="3"/>
      <c r="H141" s="16"/>
      <c r="I141"/>
      <c r="J141"/>
      <c r="K141"/>
      <c r="L141"/>
      <c r="M141"/>
      <c r="N141"/>
      <c r="O141"/>
      <c r="P141"/>
      <c r="Q141"/>
      <c r="R141" s="16"/>
      <c r="S141" s="64"/>
      <c r="T141"/>
      <c r="U141" s="64"/>
      <c r="V141" s="64"/>
      <c r="W141" s="12"/>
      <c r="X141" s="12"/>
      <c r="Y141" s="12"/>
      <c r="Z141" s="12"/>
      <c r="AA141" s="3"/>
      <c r="AB141" s="3"/>
      <c r="AC141" s="12"/>
      <c r="AD141" s="45"/>
      <c r="AE141" s="99"/>
      <c r="AF141" s="99"/>
      <c r="AG141"/>
      <c r="AH141" s="12"/>
      <c r="AI141"/>
      <c r="AJ141" s="12"/>
      <c r="AK141"/>
      <c r="AL141" s="12"/>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c r="HH141"/>
      <c r="HI141"/>
      <c r="HJ141"/>
      <c r="HK141"/>
      <c r="HL141"/>
      <c r="HM141"/>
      <c r="HN141"/>
      <c r="HO141"/>
      <c r="HP141"/>
      <c r="HQ141"/>
      <c r="HR141"/>
      <c r="HS141"/>
      <c r="HT141"/>
      <c r="HU141"/>
      <c r="HV141"/>
      <c r="HW141"/>
      <c r="HX141"/>
      <c r="HY141"/>
      <c r="HZ141"/>
      <c r="IA141"/>
      <c r="IB141"/>
      <c r="IC141"/>
      <c r="ID141"/>
      <c r="IE141"/>
      <c r="IF141"/>
      <c r="IG141"/>
      <c r="IH141"/>
      <c r="II141"/>
      <c r="IJ141"/>
      <c r="IK141"/>
      <c r="IL141"/>
      <c r="IM141"/>
      <c r="IN141"/>
      <c r="IO141"/>
      <c r="IP141"/>
      <c r="IQ141"/>
      <c r="IR141"/>
      <c r="IS141"/>
      <c r="IT141"/>
      <c r="IU141"/>
      <c r="IV141"/>
      <c r="IW141"/>
      <c r="IX141"/>
      <c r="IY141"/>
      <c r="IZ141"/>
      <c r="JA141"/>
      <c r="JB141"/>
      <c r="JC141"/>
      <c r="JD141"/>
      <c r="JE141"/>
      <c r="JF141"/>
      <c r="JG141"/>
      <c r="JH141"/>
      <c r="JI141"/>
      <c r="JJ141"/>
    </row>
    <row r="142" spans="1:270" s="2" customFormat="1" x14ac:dyDescent="0.25">
      <c r="A142"/>
      <c r="B142"/>
      <c r="C142"/>
      <c r="D142"/>
      <c r="E142"/>
      <c r="F142" s="3"/>
      <c r="G142" s="3"/>
      <c r="H142" s="16"/>
      <c r="I142"/>
      <c r="J142"/>
      <c r="K142"/>
      <c r="L142"/>
      <c r="M142"/>
      <c r="N142"/>
      <c r="O142"/>
      <c r="P142"/>
      <c r="Q142"/>
      <c r="R142" s="16"/>
      <c r="S142" s="64"/>
      <c r="T142"/>
      <c r="U142" s="64"/>
      <c r="V142" s="64"/>
      <c r="W142" s="12"/>
      <c r="X142" s="12"/>
      <c r="Y142" s="12"/>
      <c r="Z142" s="12"/>
      <c r="AA142" s="3"/>
      <c r="AB142" s="3"/>
      <c r="AC142" s="12"/>
      <c r="AD142" s="45"/>
      <c r="AE142" s="99"/>
      <c r="AF142" s="99"/>
      <c r="AG142"/>
      <c r="AH142" s="12"/>
      <c r="AI142"/>
      <c r="AJ142" s="12"/>
      <c r="AK142"/>
      <c r="AL142" s="1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c r="HH142"/>
      <c r="HI142"/>
      <c r="HJ142"/>
      <c r="HK142"/>
      <c r="HL142"/>
      <c r="HM142"/>
      <c r="HN142"/>
      <c r="HO142"/>
      <c r="HP142"/>
      <c r="HQ142"/>
      <c r="HR142"/>
      <c r="HS142"/>
      <c r="HT142"/>
      <c r="HU142"/>
      <c r="HV142"/>
      <c r="HW142"/>
      <c r="HX142"/>
      <c r="HY142"/>
      <c r="HZ142"/>
      <c r="IA142"/>
      <c r="IB142"/>
      <c r="IC142"/>
      <c r="ID142"/>
      <c r="IE142"/>
      <c r="IF142"/>
      <c r="IG142"/>
      <c r="IH142"/>
      <c r="II142"/>
      <c r="IJ142"/>
      <c r="IK142"/>
      <c r="IL142"/>
      <c r="IM142"/>
      <c r="IN142"/>
      <c r="IO142"/>
      <c r="IP142"/>
      <c r="IQ142"/>
      <c r="IR142"/>
      <c r="IS142"/>
      <c r="IT142"/>
      <c r="IU142"/>
      <c r="IV142"/>
      <c r="IW142"/>
      <c r="IX142"/>
      <c r="IY142"/>
      <c r="IZ142"/>
      <c r="JA142"/>
      <c r="JB142"/>
      <c r="JC142"/>
      <c r="JD142"/>
      <c r="JE142"/>
      <c r="JF142"/>
      <c r="JG142"/>
      <c r="JH142"/>
      <c r="JI142"/>
      <c r="JJ142"/>
    </row>
    <row r="143" spans="1:270" s="2" customFormat="1" x14ac:dyDescent="0.25">
      <c r="A143"/>
      <c r="B143"/>
      <c r="C143"/>
      <c r="D143"/>
      <c r="E143"/>
      <c r="F143" s="3"/>
      <c r="G143" s="3"/>
      <c r="H143" s="16"/>
      <c r="I143"/>
      <c r="J143"/>
      <c r="K143"/>
      <c r="L143"/>
      <c r="M143"/>
      <c r="N143"/>
      <c r="O143"/>
      <c r="P143"/>
      <c r="Q143"/>
      <c r="R143" s="16"/>
      <c r="S143" s="64"/>
      <c r="T143"/>
      <c r="U143" s="64"/>
      <c r="V143" s="64"/>
      <c r="W143" s="12"/>
      <c r="X143" s="12"/>
      <c r="Y143" s="12"/>
      <c r="Z143" s="12"/>
      <c r="AA143" s="3"/>
      <c r="AB143" s="3"/>
      <c r="AC143" s="12"/>
      <c r="AD143" s="45"/>
      <c r="AE143" s="99"/>
      <c r="AF143" s="99"/>
      <c r="AG143"/>
      <c r="AH143" s="12"/>
      <c r="AI143"/>
      <c r="AJ143" s="12"/>
      <c r="AK143"/>
      <c r="AL143" s="12"/>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c r="HH143"/>
      <c r="HI143"/>
      <c r="HJ143"/>
      <c r="HK143"/>
      <c r="HL143"/>
      <c r="HM143"/>
      <c r="HN143"/>
      <c r="HO143"/>
      <c r="HP143"/>
      <c r="HQ143"/>
      <c r="HR143"/>
      <c r="HS143"/>
      <c r="HT143"/>
      <c r="HU143"/>
      <c r="HV143"/>
      <c r="HW143"/>
      <c r="HX143"/>
      <c r="HY143"/>
      <c r="HZ143"/>
      <c r="IA143"/>
      <c r="IB143"/>
      <c r="IC143"/>
      <c r="ID143"/>
      <c r="IE143"/>
      <c r="IF143"/>
      <c r="IG143"/>
      <c r="IH143"/>
      <c r="II143"/>
      <c r="IJ143"/>
      <c r="IK143"/>
      <c r="IL143"/>
      <c r="IM143"/>
      <c r="IN143"/>
      <c r="IO143"/>
      <c r="IP143"/>
      <c r="IQ143"/>
      <c r="IR143"/>
      <c r="IS143"/>
      <c r="IT143"/>
      <c r="IU143"/>
      <c r="IV143"/>
      <c r="IW143"/>
      <c r="IX143"/>
      <c r="IY143"/>
      <c r="IZ143"/>
      <c r="JA143"/>
      <c r="JB143"/>
      <c r="JC143"/>
      <c r="JD143"/>
      <c r="JE143"/>
      <c r="JF143"/>
      <c r="JG143"/>
      <c r="JH143"/>
      <c r="JI143"/>
      <c r="JJ143"/>
    </row>
    <row r="144" spans="1:270" s="2" customFormat="1" x14ac:dyDescent="0.25">
      <c r="A144"/>
      <c r="B144"/>
      <c r="C144"/>
      <c r="D144"/>
      <c r="E144"/>
      <c r="F144" s="3"/>
      <c r="G144" s="3"/>
      <c r="H144" s="16"/>
      <c r="I144"/>
      <c r="J144"/>
      <c r="K144"/>
      <c r="L144"/>
      <c r="M144"/>
      <c r="N144"/>
      <c r="O144"/>
      <c r="P144"/>
      <c r="Q144"/>
      <c r="R144" s="16"/>
      <c r="S144" s="64"/>
      <c r="T144"/>
      <c r="U144" s="64"/>
      <c r="V144" s="64"/>
      <c r="W144" s="12"/>
      <c r="X144" s="12"/>
      <c r="Y144" s="12"/>
      <c r="Z144" s="12"/>
      <c r="AA144" s="3"/>
      <c r="AB144" s="3"/>
      <c r="AC144" s="12"/>
      <c r="AD144" s="45"/>
      <c r="AE144" s="99"/>
      <c r="AF144" s="99"/>
      <c r="AG144"/>
      <c r="AH144" s="12"/>
      <c r="AI144"/>
      <c r="AJ144" s="12"/>
      <c r="AK144"/>
      <c r="AL144" s="12"/>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c r="HH144"/>
      <c r="HI144"/>
      <c r="HJ144"/>
      <c r="HK144"/>
      <c r="HL144"/>
      <c r="HM144"/>
      <c r="HN144"/>
      <c r="HO144"/>
      <c r="HP144"/>
      <c r="HQ144"/>
      <c r="HR144"/>
      <c r="HS144"/>
      <c r="HT144"/>
      <c r="HU144"/>
      <c r="HV144"/>
      <c r="HW144"/>
      <c r="HX144"/>
      <c r="HY144"/>
      <c r="HZ144"/>
      <c r="IA144"/>
      <c r="IB144"/>
      <c r="IC144"/>
      <c r="ID144"/>
      <c r="IE144"/>
      <c r="IF144"/>
      <c r="IG144"/>
      <c r="IH144"/>
      <c r="II144"/>
      <c r="IJ144"/>
      <c r="IK144"/>
      <c r="IL144"/>
      <c r="IM144"/>
      <c r="IN144"/>
      <c r="IO144"/>
      <c r="IP144"/>
      <c r="IQ144"/>
      <c r="IR144"/>
      <c r="IS144"/>
      <c r="IT144"/>
      <c r="IU144"/>
      <c r="IV144"/>
      <c r="IW144"/>
      <c r="IX144"/>
      <c r="IY144"/>
      <c r="IZ144"/>
      <c r="JA144"/>
      <c r="JB144"/>
      <c r="JC144"/>
      <c r="JD144"/>
      <c r="JE144"/>
      <c r="JF144"/>
      <c r="JG144"/>
      <c r="JH144"/>
      <c r="JI144"/>
      <c r="JJ144"/>
    </row>
    <row r="145" spans="1:270" s="2" customFormat="1" x14ac:dyDescent="0.25">
      <c r="A145"/>
      <c r="B145"/>
      <c r="C145"/>
      <c r="D145"/>
      <c r="E145"/>
      <c r="F145" s="3"/>
      <c r="G145" s="3"/>
      <c r="H145" s="16"/>
      <c r="I145"/>
      <c r="J145"/>
      <c r="K145"/>
      <c r="L145"/>
      <c r="M145"/>
      <c r="N145"/>
      <c r="O145"/>
      <c r="P145"/>
      <c r="Q145"/>
      <c r="R145" s="16"/>
      <c r="S145" s="64"/>
      <c r="T145"/>
      <c r="U145" s="64"/>
      <c r="V145" s="64"/>
      <c r="W145" s="12"/>
      <c r="X145" s="12"/>
      <c r="Y145" s="12"/>
      <c r="Z145" s="12"/>
      <c r="AA145" s="3"/>
      <c r="AB145" s="3"/>
      <c r="AC145" s="12"/>
      <c r="AD145" s="45"/>
      <c r="AE145" s="99"/>
      <c r="AF145" s="99"/>
      <c r="AG145"/>
      <c r="AH145" s="12"/>
      <c r="AI145"/>
      <c r="AJ145" s="12"/>
      <c r="AK145"/>
      <c r="AL145" s="12"/>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c r="HH145"/>
      <c r="HI145"/>
      <c r="HJ145"/>
      <c r="HK145"/>
      <c r="HL145"/>
      <c r="HM145"/>
      <c r="HN145"/>
      <c r="HO145"/>
      <c r="HP145"/>
      <c r="HQ145"/>
      <c r="HR145"/>
      <c r="HS145"/>
      <c r="HT145"/>
      <c r="HU145"/>
      <c r="HV145"/>
      <c r="HW145"/>
      <c r="HX145"/>
      <c r="HY145"/>
      <c r="HZ145"/>
      <c r="IA145"/>
      <c r="IB145"/>
      <c r="IC145"/>
      <c r="ID145"/>
      <c r="IE145"/>
      <c r="IF145"/>
      <c r="IG145"/>
      <c r="IH145"/>
      <c r="II145"/>
      <c r="IJ145"/>
      <c r="IK145"/>
      <c r="IL145"/>
      <c r="IM145"/>
      <c r="IN145"/>
      <c r="IO145"/>
      <c r="IP145"/>
      <c r="IQ145"/>
      <c r="IR145"/>
      <c r="IS145"/>
      <c r="IT145"/>
      <c r="IU145"/>
      <c r="IV145"/>
      <c r="IW145"/>
      <c r="IX145"/>
      <c r="IY145"/>
      <c r="IZ145"/>
      <c r="JA145"/>
      <c r="JB145"/>
      <c r="JC145"/>
      <c r="JD145"/>
      <c r="JE145"/>
      <c r="JF145"/>
      <c r="JG145"/>
      <c r="JH145"/>
      <c r="JI145"/>
      <c r="JJ145"/>
    </row>
    <row r="146" spans="1:270" s="2" customFormat="1" x14ac:dyDescent="0.25">
      <c r="A146"/>
      <c r="B146"/>
      <c r="C146"/>
      <c r="D146"/>
      <c r="E146"/>
      <c r="F146" s="3"/>
      <c r="G146" s="3"/>
      <c r="H146" s="16"/>
      <c r="I146"/>
      <c r="J146"/>
      <c r="K146"/>
      <c r="L146"/>
      <c r="M146"/>
      <c r="N146"/>
      <c r="O146"/>
      <c r="P146"/>
      <c r="Q146"/>
      <c r="R146" s="16"/>
      <c r="S146" s="64"/>
      <c r="T146"/>
      <c r="U146" s="64"/>
      <c r="V146" s="64"/>
      <c r="W146" s="12"/>
      <c r="X146" s="12"/>
      <c r="Y146" s="12"/>
      <c r="Z146" s="12"/>
      <c r="AA146" s="3"/>
      <c r="AB146" s="3"/>
      <c r="AC146" s="12"/>
      <c r="AD146" s="45"/>
      <c r="AE146" s="99"/>
      <c r="AF146" s="99"/>
      <c r="AG146"/>
      <c r="AH146" s="12"/>
      <c r="AI146"/>
      <c r="AJ146" s="12"/>
      <c r="AK146"/>
      <c r="AL146" s="12"/>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c r="HH146"/>
      <c r="HI146"/>
      <c r="HJ146"/>
      <c r="HK146"/>
      <c r="HL146"/>
      <c r="HM146"/>
      <c r="HN146"/>
      <c r="HO146"/>
      <c r="HP146"/>
      <c r="HQ146"/>
      <c r="HR146"/>
      <c r="HS146"/>
      <c r="HT146"/>
      <c r="HU146"/>
      <c r="HV146"/>
      <c r="HW146"/>
      <c r="HX146"/>
      <c r="HY146"/>
      <c r="HZ146"/>
      <c r="IA146"/>
      <c r="IB146"/>
      <c r="IC146"/>
      <c r="ID146"/>
      <c r="IE146"/>
      <c r="IF146"/>
      <c r="IG146"/>
      <c r="IH146"/>
      <c r="II146"/>
      <c r="IJ146"/>
      <c r="IK146"/>
      <c r="IL146"/>
      <c r="IM146"/>
      <c r="IN146"/>
      <c r="IO146"/>
      <c r="IP146"/>
      <c r="IQ146"/>
      <c r="IR146"/>
      <c r="IS146"/>
      <c r="IT146"/>
      <c r="IU146"/>
      <c r="IV146"/>
      <c r="IW146"/>
      <c r="IX146"/>
      <c r="IY146"/>
      <c r="IZ146"/>
      <c r="JA146"/>
      <c r="JB146"/>
      <c r="JC146"/>
      <c r="JD146"/>
      <c r="JE146"/>
      <c r="JF146"/>
      <c r="JG146"/>
      <c r="JH146"/>
      <c r="JI146"/>
      <c r="JJ146"/>
    </row>
    <row r="147" spans="1:270" s="2" customFormat="1" x14ac:dyDescent="0.25">
      <c r="A147"/>
      <c r="B147"/>
      <c r="C147"/>
      <c r="D147"/>
      <c r="E147"/>
      <c r="F147" s="3"/>
      <c r="G147" s="3"/>
      <c r="H147" s="16"/>
      <c r="I147"/>
      <c r="J147"/>
      <c r="K147"/>
      <c r="L147"/>
      <c r="M147"/>
      <c r="N147"/>
      <c r="O147"/>
      <c r="P147"/>
      <c r="Q147"/>
      <c r="R147" s="16"/>
      <c r="S147" s="64"/>
      <c r="T147"/>
      <c r="U147" s="64"/>
      <c r="V147" s="64"/>
      <c r="W147" s="12"/>
      <c r="X147" s="12"/>
      <c r="Y147" s="12"/>
      <c r="Z147" s="12"/>
      <c r="AA147" s="3"/>
      <c r="AB147" s="3"/>
      <c r="AC147" s="12"/>
      <c r="AD147" s="45"/>
      <c r="AE147" s="99"/>
      <c r="AF147" s="99"/>
      <c r="AG147"/>
      <c r="AH147" s="12"/>
      <c r="AI147"/>
      <c r="AJ147" s="12"/>
      <c r="AK147"/>
      <c r="AL147" s="12"/>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c r="HH147"/>
      <c r="HI147"/>
      <c r="HJ147"/>
      <c r="HK147"/>
      <c r="HL147"/>
      <c r="HM147"/>
      <c r="HN147"/>
      <c r="HO147"/>
      <c r="HP147"/>
      <c r="HQ147"/>
      <c r="HR147"/>
      <c r="HS147"/>
      <c r="HT147"/>
      <c r="HU147"/>
      <c r="HV147"/>
      <c r="HW147"/>
      <c r="HX147"/>
      <c r="HY147"/>
      <c r="HZ147"/>
      <c r="IA147"/>
      <c r="IB147"/>
      <c r="IC147"/>
      <c r="ID147"/>
      <c r="IE147"/>
      <c r="IF147"/>
      <c r="IG147"/>
      <c r="IH147"/>
      <c r="II147"/>
      <c r="IJ147"/>
      <c r="IK147"/>
      <c r="IL147"/>
      <c r="IM147"/>
      <c r="IN147"/>
      <c r="IO147"/>
      <c r="IP147"/>
      <c r="IQ147"/>
      <c r="IR147"/>
      <c r="IS147"/>
      <c r="IT147"/>
      <c r="IU147"/>
      <c r="IV147"/>
      <c r="IW147"/>
      <c r="IX147"/>
      <c r="IY147"/>
      <c r="IZ147"/>
      <c r="JA147"/>
      <c r="JB147"/>
      <c r="JC147"/>
      <c r="JD147"/>
      <c r="JE147"/>
      <c r="JF147"/>
      <c r="JG147"/>
      <c r="JH147"/>
      <c r="JI147"/>
      <c r="JJ147"/>
    </row>
    <row r="148" spans="1:270" s="2" customFormat="1" x14ac:dyDescent="0.25">
      <c r="A148"/>
      <c r="B148"/>
      <c r="C148"/>
      <c r="D148"/>
      <c r="E148"/>
      <c r="F148" s="3"/>
      <c r="G148" s="3"/>
      <c r="H148" s="16"/>
      <c r="I148"/>
      <c r="J148"/>
      <c r="K148"/>
      <c r="L148"/>
      <c r="M148"/>
      <c r="N148"/>
      <c r="O148"/>
      <c r="P148"/>
      <c r="Q148"/>
      <c r="R148" s="16"/>
      <c r="S148" s="64"/>
      <c r="T148"/>
      <c r="U148" s="64"/>
      <c r="V148" s="64"/>
      <c r="W148" s="12"/>
      <c r="X148" s="12"/>
      <c r="Y148" s="12"/>
      <c r="Z148" s="12"/>
      <c r="AA148" s="3"/>
      <c r="AB148" s="3"/>
      <c r="AC148" s="12"/>
      <c r="AD148" s="45"/>
      <c r="AE148" s="99"/>
      <c r="AF148" s="99"/>
      <c r="AG148"/>
      <c r="AH148" s="12"/>
      <c r="AI148"/>
      <c r="AJ148" s="12"/>
      <c r="AK148"/>
      <c r="AL148" s="12"/>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c r="HS148"/>
      <c r="HT148"/>
      <c r="HU148"/>
      <c r="HV148"/>
      <c r="HW148"/>
      <c r="HX148"/>
      <c r="HY148"/>
      <c r="HZ148"/>
      <c r="IA148"/>
      <c r="IB148"/>
      <c r="IC148"/>
      <c r="ID148"/>
      <c r="IE148"/>
      <c r="IF148"/>
      <c r="IG148"/>
      <c r="IH148"/>
      <c r="II148"/>
      <c r="IJ148"/>
      <c r="IK148"/>
      <c r="IL148"/>
      <c r="IM148"/>
      <c r="IN148"/>
      <c r="IO148"/>
      <c r="IP148"/>
      <c r="IQ148"/>
      <c r="IR148"/>
      <c r="IS148"/>
      <c r="IT148"/>
      <c r="IU148"/>
      <c r="IV148"/>
      <c r="IW148"/>
      <c r="IX148"/>
      <c r="IY148"/>
      <c r="IZ148"/>
      <c r="JA148"/>
      <c r="JB148"/>
      <c r="JC148"/>
      <c r="JD148"/>
      <c r="JE148"/>
      <c r="JF148"/>
      <c r="JG148"/>
      <c r="JH148"/>
      <c r="JI148"/>
      <c r="JJ148"/>
    </row>
    <row r="149" spans="1:270" s="2" customFormat="1" x14ac:dyDescent="0.25">
      <c r="A149"/>
      <c r="B149"/>
      <c r="C149"/>
      <c r="D149"/>
      <c r="E149"/>
      <c r="F149" s="3"/>
      <c r="G149" s="3"/>
      <c r="H149" s="16"/>
      <c r="I149"/>
      <c r="J149"/>
      <c r="K149"/>
      <c r="L149"/>
      <c r="M149"/>
      <c r="N149"/>
      <c r="O149"/>
      <c r="P149"/>
      <c r="Q149"/>
      <c r="R149" s="16"/>
      <c r="S149" s="64"/>
      <c r="T149"/>
      <c r="U149" s="64"/>
      <c r="V149" s="64"/>
      <c r="W149" s="12"/>
      <c r="X149" s="12"/>
      <c r="Y149" s="12"/>
      <c r="Z149" s="12"/>
      <c r="AA149" s="3"/>
      <c r="AB149" s="3"/>
      <c r="AC149" s="12"/>
      <c r="AD149" s="45"/>
      <c r="AE149" s="99"/>
      <c r="AF149" s="99"/>
      <c r="AG149"/>
      <c r="AH149" s="12"/>
      <c r="AI149"/>
      <c r="AJ149" s="12"/>
      <c r="AK149"/>
      <c r="AL149" s="12"/>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c r="HS149"/>
      <c r="HT149"/>
      <c r="HU149"/>
      <c r="HV149"/>
      <c r="HW149"/>
      <c r="HX149"/>
      <c r="HY149"/>
      <c r="HZ149"/>
      <c r="IA149"/>
      <c r="IB149"/>
      <c r="IC149"/>
      <c r="ID149"/>
      <c r="IE149"/>
      <c r="IF149"/>
      <c r="IG149"/>
      <c r="IH149"/>
      <c r="II149"/>
      <c r="IJ149"/>
      <c r="IK149"/>
      <c r="IL149"/>
      <c r="IM149"/>
      <c r="IN149"/>
      <c r="IO149"/>
      <c r="IP149"/>
      <c r="IQ149"/>
      <c r="IR149"/>
      <c r="IS149"/>
      <c r="IT149"/>
      <c r="IU149"/>
      <c r="IV149"/>
      <c r="IW149"/>
      <c r="IX149"/>
      <c r="IY149"/>
      <c r="IZ149"/>
      <c r="JA149"/>
      <c r="JB149"/>
      <c r="JC149"/>
      <c r="JD149"/>
      <c r="JE149"/>
      <c r="JF149"/>
      <c r="JG149"/>
      <c r="JH149"/>
      <c r="JI149"/>
      <c r="JJ149"/>
    </row>
    <row r="150" spans="1:270" s="2" customFormat="1" x14ac:dyDescent="0.25">
      <c r="B150" t="s">
        <v>184</v>
      </c>
      <c r="C150" t="s">
        <v>120</v>
      </c>
      <c r="D150" s="2" t="str">
        <f>+B150&amp;C150</f>
        <v>CASI SEGUROINSIGNIFICANTE</v>
      </c>
      <c r="E150" t="s">
        <v>105</v>
      </c>
      <c r="F150" s="3"/>
      <c r="G150" s="3"/>
      <c r="H150" s="16"/>
      <c r="I150"/>
      <c r="J150"/>
      <c r="K150"/>
      <c r="L150"/>
      <c r="M150"/>
      <c r="N150"/>
      <c r="O150"/>
      <c r="P150"/>
      <c r="Q150"/>
      <c r="R150" s="16"/>
      <c r="S150" s="64"/>
      <c r="T150"/>
      <c r="U150" s="64"/>
      <c r="V150" s="64"/>
      <c r="W150" s="12"/>
      <c r="X150" s="12"/>
      <c r="Y150" s="12"/>
      <c r="Z150" s="12"/>
      <c r="AA150" s="3"/>
      <c r="AB150" s="3"/>
      <c r="AC150" s="12"/>
      <c r="AD150" s="45"/>
      <c r="AE150" s="99"/>
      <c r="AF150" s="99"/>
      <c r="AG150"/>
      <c r="AH150" s="12"/>
      <c r="AI150"/>
      <c r="AJ150" s="12"/>
      <c r="AK150"/>
      <c r="AL150" s="12"/>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c r="IL150"/>
      <c r="IM150"/>
      <c r="IN150"/>
      <c r="IO150"/>
      <c r="IP150"/>
      <c r="IQ150"/>
      <c r="IR150"/>
      <c r="IS150"/>
      <c r="IT150"/>
      <c r="IU150"/>
      <c r="IV150"/>
      <c r="IW150"/>
      <c r="IX150"/>
      <c r="IY150"/>
      <c r="IZ150"/>
      <c r="JA150"/>
      <c r="JB150"/>
      <c r="JC150"/>
      <c r="JD150"/>
      <c r="JE150"/>
      <c r="JF150"/>
      <c r="JG150"/>
      <c r="JH150"/>
      <c r="JI150"/>
      <c r="JJ150"/>
    </row>
    <row r="151" spans="1:270" s="2" customFormat="1" x14ac:dyDescent="0.25">
      <c r="B151" t="s">
        <v>184</v>
      </c>
      <c r="C151" t="s">
        <v>64</v>
      </c>
      <c r="D151" s="2" t="str">
        <f t="shared" ref="D151:D174" si="5">+B151&amp;C151</f>
        <v>CASI SEGUROMENOR</v>
      </c>
      <c r="E151" t="s">
        <v>105</v>
      </c>
      <c r="F151" s="3"/>
      <c r="G151" s="3"/>
      <c r="H151" s="16"/>
      <c r="I151"/>
      <c r="J151"/>
      <c r="K151"/>
      <c r="L151"/>
      <c r="M151"/>
      <c r="N151"/>
      <c r="O151"/>
      <c r="P151"/>
      <c r="Q151"/>
      <c r="R151" s="16"/>
      <c r="S151" s="64"/>
      <c r="T151"/>
      <c r="U151" s="64"/>
      <c r="V151" s="64"/>
      <c r="W151" s="12"/>
      <c r="X151" s="12"/>
      <c r="Y151" s="12"/>
      <c r="Z151" s="12"/>
      <c r="AA151" s="3"/>
      <c r="AB151" s="3"/>
      <c r="AC151" s="12"/>
      <c r="AD151" s="45"/>
      <c r="AE151" s="99"/>
      <c r="AF151" s="99"/>
      <c r="AG151"/>
      <c r="AH151" s="12"/>
      <c r="AI151"/>
      <c r="AJ151" s="12"/>
      <c r="AK151"/>
      <c r="AL151" s="12"/>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c r="IL151"/>
      <c r="IM151"/>
      <c r="IN151"/>
      <c r="IO151"/>
      <c r="IP151"/>
      <c r="IQ151"/>
      <c r="IR151"/>
      <c r="IS151"/>
      <c r="IT151"/>
      <c r="IU151"/>
      <c r="IV151"/>
      <c r="IW151"/>
      <c r="IX151"/>
      <c r="IY151"/>
      <c r="IZ151"/>
      <c r="JA151"/>
      <c r="JB151"/>
      <c r="JC151"/>
      <c r="JD151"/>
      <c r="JE151"/>
      <c r="JF151"/>
      <c r="JG151"/>
      <c r="JH151"/>
      <c r="JI151"/>
      <c r="JJ151"/>
    </row>
    <row r="152" spans="1:270" s="2" customFormat="1" x14ac:dyDescent="0.25">
      <c r="B152" t="s">
        <v>184</v>
      </c>
      <c r="C152" t="s">
        <v>52</v>
      </c>
      <c r="D152" s="2" t="str">
        <f t="shared" si="5"/>
        <v>CASI SEGUROMODERADO</v>
      </c>
      <c r="E152" t="s">
        <v>185</v>
      </c>
      <c r="F152" s="3"/>
      <c r="G152" s="3"/>
      <c r="H152" s="16"/>
      <c r="I152"/>
      <c r="J152"/>
      <c r="K152"/>
      <c r="L152"/>
      <c r="M152"/>
      <c r="N152"/>
      <c r="O152"/>
      <c r="P152"/>
      <c r="Q152"/>
      <c r="R152" s="16"/>
      <c r="S152" s="64"/>
      <c r="T152"/>
      <c r="U152" s="64"/>
      <c r="V152" s="64"/>
      <c r="W152" s="12"/>
      <c r="X152" s="12"/>
      <c r="Y152" s="12"/>
      <c r="Z152" s="12"/>
      <c r="AA152" s="3"/>
      <c r="AB152" s="3"/>
      <c r="AC152" s="12"/>
      <c r="AD152" s="45"/>
      <c r="AE152" s="99"/>
      <c r="AF152" s="99"/>
      <c r="AG152"/>
      <c r="AH152" s="12"/>
      <c r="AI152"/>
      <c r="AJ152" s="12"/>
      <c r="AK152"/>
      <c r="AL152" s="1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c r="IL152"/>
      <c r="IM152"/>
      <c r="IN152"/>
      <c r="IO152"/>
      <c r="IP152"/>
      <c r="IQ152"/>
      <c r="IR152"/>
      <c r="IS152"/>
      <c r="IT152"/>
      <c r="IU152"/>
      <c r="IV152"/>
      <c r="IW152"/>
      <c r="IX152"/>
      <c r="IY152"/>
      <c r="IZ152"/>
      <c r="JA152"/>
      <c r="JB152"/>
      <c r="JC152"/>
      <c r="JD152"/>
      <c r="JE152"/>
      <c r="JF152"/>
      <c r="JG152"/>
      <c r="JH152"/>
      <c r="JI152"/>
      <c r="JJ152"/>
    </row>
    <row r="153" spans="1:270" s="2" customFormat="1" x14ac:dyDescent="0.25">
      <c r="B153" t="s">
        <v>184</v>
      </c>
      <c r="C153" t="s">
        <v>146</v>
      </c>
      <c r="D153" s="2" t="str">
        <f t="shared" si="5"/>
        <v>CASI SEGUROMAYOR</v>
      </c>
      <c r="E153" t="s">
        <v>185</v>
      </c>
      <c r="F153" s="3"/>
      <c r="G153" s="3"/>
      <c r="H153" s="16"/>
      <c r="I153"/>
      <c r="J153"/>
      <c r="K153"/>
      <c r="L153"/>
      <c r="M153"/>
      <c r="N153"/>
      <c r="O153"/>
      <c r="P153"/>
      <c r="Q153"/>
      <c r="R153" s="16"/>
      <c r="S153" s="64"/>
      <c r="T153"/>
      <c r="U153" s="64"/>
      <c r="V153" s="64"/>
      <c r="W153" s="12"/>
      <c r="X153" s="12"/>
      <c r="Y153" s="12"/>
      <c r="Z153" s="12"/>
      <c r="AA153" s="3"/>
      <c r="AB153" s="3"/>
      <c r="AC153" s="12"/>
      <c r="AD153" s="45"/>
      <c r="AE153" s="99"/>
      <c r="AF153" s="99"/>
      <c r="AG153"/>
      <c r="AH153" s="12"/>
      <c r="AI153"/>
      <c r="AJ153" s="12"/>
      <c r="AK153"/>
      <c r="AL153" s="12"/>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c r="FO153"/>
      <c r="FP153"/>
      <c r="FQ153"/>
      <c r="FR153"/>
      <c r="FS153"/>
      <c r="FT153"/>
      <c r="FU153"/>
      <c r="FV153"/>
      <c r="FW153"/>
      <c r="FX153"/>
      <c r="FY153"/>
      <c r="FZ153"/>
      <c r="GA153"/>
      <c r="GB153"/>
      <c r="GC153"/>
      <c r="GD153"/>
      <c r="GE153"/>
      <c r="GF153"/>
      <c r="GG153"/>
      <c r="GH153"/>
      <c r="GI153"/>
      <c r="GJ153"/>
      <c r="GK153"/>
      <c r="GL153"/>
      <c r="GM153"/>
      <c r="GN153"/>
      <c r="GO153"/>
      <c r="GP153"/>
      <c r="GQ153"/>
      <c r="GR153"/>
      <c r="GS153"/>
      <c r="GT153"/>
      <c r="GU153"/>
      <c r="GV153"/>
      <c r="GW153"/>
      <c r="GX153"/>
      <c r="GY153"/>
      <c r="GZ153"/>
      <c r="HA153"/>
      <c r="HB153"/>
      <c r="HC153"/>
      <c r="HD153"/>
      <c r="HE153"/>
      <c r="HF153"/>
      <c r="HG153"/>
      <c r="HH153"/>
      <c r="HI153"/>
      <c r="HJ153"/>
      <c r="HK153"/>
      <c r="HL153"/>
      <c r="HM153"/>
      <c r="HN153"/>
      <c r="HO153"/>
      <c r="HP153"/>
      <c r="HQ153"/>
      <c r="HR153"/>
      <c r="HS153"/>
      <c r="HT153"/>
      <c r="HU153"/>
      <c r="HV153"/>
      <c r="HW153"/>
      <c r="HX153"/>
      <c r="HY153"/>
      <c r="HZ153"/>
      <c r="IA153"/>
      <c r="IB153"/>
      <c r="IC153"/>
      <c r="ID153"/>
      <c r="IE153"/>
      <c r="IF153"/>
      <c r="IG153"/>
      <c r="IH153"/>
      <c r="II153"/>
      <c r="IJ153"/>
      <c r="IK153"/>
      <c r="IL153"/>
      <c r="IM153"/>
      <c r="IN153"/>
      <c r="IO153"/>
      <c r="IP153"/>
      <c r="IQ153"/>
      <c r="IR153"/>
      <c r="IS153"/>
      <c r="IT153"/>
      <c r="IU153"/>
      <c r="IV153"/>
      <c r="IW153"/>
      <c r="IX153"/>
      <c r="IY153"/>
      <c r="IZ153"/>
      <c r="JA153"/>
      <c r="JB153"/>
      <c r="JC153"/>
      <c r="JD153"/>
      <c r="JE153"/>
      <c r="JF153"/>
      <c r="JG153"/>
      <c r="JH153"/>
      <c r="JI153"/>
      <c r="JJ153"/>
    </row>
    <row r="154" spans="1:270" s="2" customFormat="1" x14ac:dyDescent="0.25">
      <c r="B154" t="s">
        <v>184</v>
      </c>
      <c r="C154" t="s">
        <v>186</v>
      </c>
      <c r="D154" s="2" t="str">
        <f t="shared" si="5"/>
        <v>CASI SEGUROCATASTRÓFICO</v>
      </c>
      <c r="E154" t="s">
        <v>185</v>
      </c>
      <c r="F154" s="3"/>
      <c r="G154" s="3"/>
      <c r="H154" s="16"/>
      <c r="I154"/>
      <c r="J154"/>
      <c r="K154"/>
      <c r="L154"/>
      <c r="M154"/>
      <c r="N154"/>
      <c r="O154"/>
      <c r="P154"/>
      <c r="Q154"/>
      <c r="R154" s="16"/>
      <c r="S154" s="64"/>
      <c r="T154"/>
      <c r="U154" s="64"/>
      <c r="V154" s="64"/>
      <c r="W154" s="12"/>
      <c r="X154" s="12"/>
      <c r="Y154" s="12"/>
      <c r="Z154" s="12"/>
      <c r="AA154" s="3"/>
      <c r="AB154" s="3"/>
      <c r="AC154" s="12"/>
      <c r="AD154" s="45"/>
      <c r="AE154" s="99"/>
      <c r="AF154" s="99"/>
      <c r="AG154"/>
      <c r="AH154" s="12"/>
      <c r="AI154"/>
      <c r="AJ154" s="12"/>
      <c r="AK154"/>
      <c r="AL154" s="12"/>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c r="GQ154"/>
      <c r="GR154"/>
      <c r="GS154"/>
      <c r="GT154"/>
      <c r="GU154"/>
      <c r="GV154"/>
      <c r="GW154"/>
      <c r="GX154"/>
      <c r="GY154"/>
      <c r="GZ154"/>
      <c r="HA154"/>
      <c r="HB154"/>
      <c r="HC154"/>
      <c r="HD154"/>
      <c r="HE154"/>
      <c r="HF154"/>
      <c r="HG154"/>
      <c r="HH154"/>
      <c r="HI154"/>
      <c r="HJ154"/>
      <c r="HK154"/>
      <c r="HL154"/>
      <c r="HM154"/>
      <c r="HN154"/>
      <c r="HO154"/>
      <c r="HP154"/>
      <c r="HQ154"/>
      <c r="HR154"/>
      <c r="HS154"/>
      <c r="HT154"/>
      <c r="HU154"/>
      <c r="HV154"/>
      <c r="HW154"/>
      <c r="HX154"/>
      <c r="HY154"/>
      <c r="HZ154"/>
      <c r="IA154"/>
      <c r="IB154"/>
      <c r="IC154"/>
      <c r="ID154"/>
      <c r="IE154"/>
      <c r="IF154"/>
      <c r="IG154"/>
      <c r="IH154"/>
      <c r="II154"/>
      <c r="IJ154"/>
      <c r="IK154"/>
      <c r="IL154"/>
      <c r="IM154"/>
      <c r="IN154"/>
      <c r="IO154"/>
      <c r="IP154"/>
      <c r="IQ154"/>
      <c r="IR154"/>
      <c r="IS154"/>
      <c r="IT154"/>
      <c r="IU154"/>
      <c r="IV154"/>
      <c r="IW154"/>
      <c r="IX154"/>
      <c r="IY154"/>
      <c r="IZ154"/>
      <c r="JA154"/>
      <c r="JB154"/>
      <c r="JC154"/>
      <c r="JD154"/>
      <c r="JE154"/>
      <c r="JF154"/>
      <c r="JG154"/>
      <c r="JH154"/>
      <c r="JI154"/>
      <c r="JJ154"/>
    </row>
    <row r="155" spans="1:270" s="2" customFormat="1" x14ac:dyDescent="0.25">
      <c r="B155" t="s">
        <v>145</v>
      </c>
      <c r="C155" t="s">
        <v>120</v>
      </c>
      <c r="D155" s="2" t="str">
        <f t="shared" si="5"/>
        <v>PROBABLEINSIGNIFICANTE</v>
      </c>
      <c r="E155" t="s">
        <v>52</v>
      </c>
      <c r="F155" s="3"/>
      <c r="G155" s="3"/>
      <c r="H155" s="16"/>
      <c r="I155"/>
      <c r="J155"/>
      <c r="K155"/>
      <c r="L155"/>
      <c r="M155"/>
      <c r="N155"/>
      <c r="O155"/>
      <c r="P155"/>
      <c r="Q155"/>
      <c r="R155" s="16"/>
      <c r="S155" s="64"/>
      <c r="T155"/>
      <c r="U155" s="64"/>
      <c r="V155" s="64"/>
      <c r="W155" s="12"/>
      <c r="X155" s="12"/>
      <c r="Y155" s="12"/>
      <c r="Z155" s="12"/>
      <c r="AA155" s="3"/>
      <c r="AB155" s="3"/>
      <c r="AC155" s="12"/>
      <c r="AD155" s="45"/>
      <c r="AE155" s="99"/>
      <c r="AF155" s="99"/>
      <c r="AG155"/>
      <c r="AH155" s="12"/>
      <c r="AI155"/>
      <c r="AJ155" s="12"/>
      <c r="AK155"/>
      <c r="AL155" s="12"/>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c r="HH155"/>
      <c r="HI155"/>
      <c r="HJ155"/>
      <c r="HK155"/>
      <c r="HL155"/>
      <c r="HM155"/>
      <c r="HN155"/>
      <c r="HO155"/>
      <c r="HP155"/>
      <c r="HQ155"/>
      <c r="HR155"/>
      <c r="HS155"/>
      <c r="HT155"/>
      <c r="HU155"/>
      <c r="HV155"/>
      <c r="HW155"/>
      <c r="HX155"/>
      <c r="HY155"/>
      <c r="HZ155"/>
      <c r="IA155"/>
      <c r="IB155"/>
      <c r="IC155"/>
      <c r="ID155"/>
      <c r="IE155"/>
      <c r="IF155"/>
      <c r="IG155"/>
      <c r="IH155"/>
      <c r="II155"/>
      <c r="IJ155"/>
      <c r="IK155"/>
      <c r="IL155"/>
      <c r="IM155"/>
      <c r="IN155"/>
      <c r="IO155"/>
      <c r="IP155"/>
      <c r="IQ155"/>
      <c r="IR155"/>
      <c r="IS155"/>
      <c r="IT155"/>
      <c r="IU155"/>
      <c r="IV155"/>
      <c r="IW155"/>
      <c r="IX155"/>
      <c r="IY155"/>
      <c r="IZ155"/>
      <c r="JA155"/>
      <c r="JB155"/>
      <c r="JC155"/>
      <c r="JD155"/>
      <c r="JE155"/>
      <c r="JF155"/>
      <c r="JG155"/>
      <c r="JH155"/>
      <c r="JI155"/>
      <c r="JJ155"/>
    </row>
    <row r="156" spans="1:270" s="2" customFormat="1" x14ac:dyDescent="0.25">
      <c r="B156" t="s">
        <v>145</v>
      </c>
      <c r="C156" t="s">
        <v>64</v>
      </c>
      <c r="D156" s="2" t="str">
        <f t="shared" si="5"/>
        <v>PROBABLEMENOR</v>
      </c>
      <c r="E156" t="s">
        <v>105</v>
      </c>
      <c r="F156" s="3"/>
      <c r="G156" s="3"/>
      <c r="H156" s="16"/>
      <c r="I156"/>
      <c r="J156"/>
      <c r="K156"/>
      <c r="L156"/>
      <c r="M156"/>
      <c r="N156"/>
      <c r="O156"/>
      <c r="P156"/>
      <c r="Q156"/>
      <c r="R156" s="16"/>
      <c r="S156" s="64"/>
      <c r="T156"/>
      <c r="U156" s="64"/>
      <c r="V156" s="64"/>
      <c r="W156" s="12"/>
      <c r="X156" s="12"/>
      <c r="Y156" s="12"/>
      <c r="Z156" s="12"/>
      <c r="AA156" s="3"/>
      <c r="AB156" s="3"/>
      <c r="AC156" s="12"/>
      <c r="AD156" s="45"/>
      <c r="AE156" s="99"/>
      <c r="AF156" s="99"/>
      <c r="AG156"/>
      <c r="AH156" s="12"/>
      <c r="AI156"/>
      <c r="AJ156" s="12"/>
      <c r="AK156"/>
      <c r="AL156" s="12"/>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c r="HH156"/>
      <c r="HI156"/>
      <c r="HJ156"/>
      <c r="HK156"/>
      <c r="HL156"/>
      <c r="HM156"/>
      <c r="HN156"/>
      <c r="HO156"/>
      <c r="HP156"/>
      <c r="HQ156"/>
      <c r="HR156"/>
      <c r="HS156"/>
      <c r="HT156"/>
      <c r="HU156"/>
      <c r="HV156"/>
      <c r="HW156"/>
      <c r="HX156"/>
      <c r="HY156"/>
      <c r="HZ156"/>
      <c r="IA156"/>
      <c r="IB156"/>
      <c r="IC156"/>
      <c r="ID156"/>
      <c r="IE156"/>
      <c r="IF156"/>
      <c r="IG156"/>
      <c r="IH156"/>
      <c r="II156"/>
      <c r="IJ156"/>
      <c r="IK156"/>
      <c r="IL156"/>
      <c r="IM156"/>
      <c r="IN156"/>
      <c r="IO156"/>
      <c r="IP156"/>
      <c r="IQ156"/>
      <c r="IR156"/>
      <c r="IS156"/>
      <c r="IT156"/>
      <c r="IU156"/>
      <c r="IV156"/>
      <c r="IW156"/>
      <c r="IX156"/>
      <c r="IY156"/>
      <c r="IZ156"/>
      <c r="JA156"/>
      <c r="JB156"/>
      <c r="JC156"/>
      <c r="JD156"/>
      <c r="JE156"/>
      <c r="JF156"/>
      <c r="JG156"/>
      <c r="JH156"/>
      <c r="JI156"/>
      <c r="JJ156"/>
    </row>
    <row r="157" spans="1:270" s="2" customFormat="1" x14ac:dyDescent="0.25">
      <c r="B157" t="s">
        <v>145</v>
      </c>
      <c r="C157" t="s">
        <v>52</v>
      </c>
      <c r="D157" s="2" t="str">
        <f t="shared" si="5"/>
        <v>PROBABLEMODERADO</v>
      </c>
      <c r="E157" t="s">
        <v>105</v>
      </c>
      <c r="F157" s="3"/>
      <c r="G157" s="3"/>
      <c r="H157" s="16"/>
      <c r="I157"/>
      <c r="J157"/>
      <c r="K157"/>
      <c r="L157"/>
      <c r="M157"/>
      <c r="N157"/>
      <c r="O157"/>
      <c r="P157"/>
      <c r="Q157"/>
      <c r="R157" s="16"/>
      <c r="S157" s="64"/>
      <c r="T157"/>
      <c r="U157" s="64"/>
      <c r="V157" s="64"/>
      <c r="W157" s="12"/>
      <c r="X157" s="12"/>
      <c r="Y157" s="12"/>
      <c r="Z157" s="12"/>
      <c r="AA157" s="3"/>
      <c r="AB157" s="3"/>
      <c r="AC157" s="12"/>
      <c r="AD157" s="45"/>
      <c r="AE157" s="99"/>
      <c r="AF157" s="99"/>
      <c r="AG157"/>
      <c r="AH157" s="12"/>
      <c r="AI157"/>
      <c r="AJ157" s="12"/>
      <c r="AK157"/>
      <c r="AL157" s="12"/>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c r="HH157"/>
      <c r="HI157"/>
      <c r="HJ157"/>
      <c r="HK157"/>
      <c r="HL157"/>
      <c r="HM157"/>
      <c r="HN157"/>
      <c r="HO157"/>
      <c r="HP157"/>
      <c r="HQ157"/>
      <c r="HR157"/>
      <c r="HS157"/>
      <c r="HT157"/>
      <c r="HU157"/>
      <c r="HV157"/>
      <c r="HW157"/>
      <c r="HX157"/>
      <c r="HY157"/>
      <c r="HZ157"/>
      <c r="IA157"/>
      <c r="IB157"/>
      <c r="IC157"/>
      <c r="ID157"/>
      <c r="IE157"/>
      <c r="IF157"/>
      <c r="IG157"/>
      <c r="IH157"/>
      <c r="II157"/>
      <c r="IJ157"/>
      <c r="IK157"/>
      <c r="IL157"/>
      <c r="IM157"/>
      <c r="IN157"/>
      <c r="IO157"/>
      <c r="IP157"/>
      <c r="IQ157"/>
      <c r="IR157"/>
      <c r="IS157"/>
      <c r="IT157"/>
      <c r="IU157"/>
      <c r="IV157"/>
      <c r="IW157"/>
      <c r="IX157"/>
      <c r="IY157"/>
      <c r="IZ157"/>
      <c r="JA157"/>
      <c r="JB157"/>
      <c r="JC157"/>
      <c r="JD157"/>
      <c r="JE157"/>
      <c r="JF157"/>
      <c r="JG157"/>
      <c r="JH157"/>
      <c r="JI157"/>
      <c r="JJ157"/>
    </row>
    <row r="158" spans="1:270" s="2" customFormat="1" x14ac:dyDescent="0.25">
      <c r="B158" t="s">
        <v>145</v>
      </c>
      <c r="C158" t="s">
        <v>146</v>
      </c>
      <c r="D158" s="2" t="str">
        <f t="shared" si="5"/>
        <v>PROBABLEMAYOR</v>
      </c>
      <c r="E158" t="s">
        <v>185</v>
      </c>
      <c r="F158" s="3"/>
      <c r="G158" s="3"/>
      <c r="H158" s="16"/>
      <c r="I158"/>
      <c r="J158"/>
      <c r="K158"/>
      <c r="L158"/>
      <c r="M158"/>
      <c r="N158"/>
      <c r="O158"/>
      <c r="P158"/>
      <c r="Q158"/>
      <c r="R158" s="16"/>
      <c r="S158" s="64"/>
      <c r="T158"/>
      <c r="U158" s="64"/>
      <c r="V158" s="64"/>
      <c r="W158" s="12"/>
      <c r="X158" s="12"/>
      <c r="Y158" s="12"/>
      <c r="Z158" s="12"/>
      <c r="AA158" s="3"/>
      <c r="AB158" s="3"/>
      <c r="AC158" s="12"/>
      <c r="AD158" s="45"/>
      <c r="AE158" s="99"/>
      <c r="AF158" s="99"/>
      <c r="AG158"/>
      <c r="AH158" s="12"/>
      <c r="AI158"/>
      <c r="AJ158" s="12"/>
      <c r="AK158"/>
      <c r="AL158" s="12"/>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c r="FS158"/>
      <c r="FT158"/>
      <c r="FU158"/>
      <c r="FV158"/>
      <c r="FW158"/>
      <c r="FX158"/>
      <c r="FY158"/>
      <c r="FZ158"/>
      <c r="GA158"/>
      <c r="GB158"/>
      <c r="GC158"/>
      <c r="GD158"/>
      <c r="GE158"/>
      <c r="GF158"/>
      <c r="GG158"/>
      <c r="GH158"/>
      <c r="GI158"/>
      <c r="GJ158"/>
      <c r="GK158"/>
      <c r="GL158"/>
      <c r="GM158"/>
      <c r="GN158"/>
      <c r="GO158"/>
      <c r="GP158"/>
      <c r="GQ158"/>
      <c r="GR158"/>
      <c r="GS158"/>
      <c r="GT158"/>
      <c r="GU158"/>
      <c r="GV158"/>
      <c r="GW158"/>
      <c r="GX158"/>
      <c r="GY158"/>
      <c r="GZ158"/>
      <c r="HA158"/>
      <c r="HB158"/>
      <c r="HC158"/>
      <c r="HD158"/>
      <c r="HE158"/>
      <c r="HF158"/>
      <c r="HG158"/>
      <c r="HH158"/>
      <c r="HI158"/>
      <c r="HJ158"/>
      <c r="HK158"/>
      <c r="HL158"/>
      <c r="HM158"/>
      <c r="HN158"/>
      <c r="HO158"/>
      <c r="HP158"/>
      <c r="HQ158"/>
      <c r="HR158"/>
      <c r="HS158"/>
      <c r="HT158"/>
      <c r="HU158"/>
      <c r="HV158"/>
      <c r="HW158"/>
      <c r="HX158"/>
      <c r="HY158"/>
      <c r="HZ158"/>
      <c r="IA158"/>
      <c r="IB158"/>
      <c r="IC158"/>
      <c r="ID158"/>
      <c r="IE158"/>
      <c r="IF158"/>
      <c r="IG158"/>
      <c r="IH158"/>
      <c r="II158"/>
      <c r="IJ158"/>
      <c r="IK158"/>
      <c r="IL158"/>
      <c r="IM158"/>
      <c r="IN158"/>
      <c r="IO158"/>
      <c r="IP158"/>
      <c r="IQ158"/>
      <c r="IR158"/>
      <c r="IS158"/>
      <c r="IT158"/>
      <c r="IU158"/>
      <c r="IV158"/>
      <c r="IW158"/>
      <c r="IX158"/>
      <c r="IY158"/>
      <c r="IZ158"/>
      <c r="JA158"/>
      <c r="JB158"/>
      <c r="JC158"/>
      <c r="JD158"/>
      <c r="JE158"/>
      <c r="JF158"/>
      <c r="JG158"/>
      <c r="JH158"/>
      <c r="JI158"/>
      <c r="JJ158"/>
    </row>
    <row r="159" spans="1:270" s="2" customFormat="1" x14ac:dyDescent="0.25">
      <c r="B159" t="s">
        <v>145</v>
      </c>
      <c r="C159" t="s">
        <v>186</v>
      </c>
      <c r="D159" s="2" t="str">
        <f t="shared" si="5"/>
        <v>PROBABLECATASTRÓFICO</v>
      </c>
      <c r="E159" t="s">
        <v>185</v>
      </c>
      <c r="F159" s="3"/>
      <c r="G159" s="3"/>
      <c r="H159" s="16"/>
      <c r="I159"/>
      <c r="J159"/>
      <c r="K159"/>
      <c r="L159"/>
      <c r="M159"/>
      <c r="N159"/>
      <c r="O159"/>
      <c r="P159"/>
      <c r="Q159"/>
      <c r="R159" s="16"/>
      <c r="S159" s="64"/>
      <c r="T159"/>
      <c r="U159" s="64"/>
      <c r="V159" s="64"/>
      <c r="W159" s="12"/>
      <c r="X159" s="12"/>
      <c r="Y159" s="12"/>
      <c r="Z159" s="12"/>
      <c r="AA159" s="3"/>
      <c r="AB159" s="3"/>
      <c r="AC159" s="12"/>
      <c r="AD159" s="45"/>
      <c r="AE159" s="99"/>
      <c r="AF159" s="99"/>
      <c r="AG159"/>
      <c r="AH159" s="12"/>
      <c r="AI159"/>
      <c r="AJ159" s="12"/>
      <c r="AK159"/>
      <c r="AL159" s="12"/>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c r="HF159"/>
      <c r="HG159"/>
      <c r="HH159"/>
      <c r="HI159"/>
      <c r="HJ159"/>
      <c r="HK159"/>
      <c r="HL159"/>
      <c r="HM159"/>
      <c r="HN159"/>
      <c r="HO159"/>
      <c r="HP159"/>
      <c r="HQ159"/>
      <c r="HR159"/>
      <c r="HS159"/>
      <c r="HT159"/>
      <c r="HU159"/>
      <c r="HV159"/>
      <c r="HW159"/>
      <c r="HX159"/>
      <c r="HY159"/>
      <c r="HZ159"/>
      <c r="IA159"/>
      <c r="IB159"/>
      <c r="IC159"/>
      <c r="ID159"/>
      <c r="IE159"/>
      <c r="IF159"/>
      <c r="IG159"/>
      <c r="IH159"/>
      <c r="II159"/>
      <c r="IJ159"/>
      <c r="IK159"/>
      <c r="IL159"/>
      <c r="IM159"/>
      <c r="IN159"/>
      <c r="IO159"/>
      <c r="IP159"/>
      <c r="IQ159"/>
      <c r="IR159"/>
      <c r="IS159"/>
      <c r="IT159"/>
      <c r="IU159"/>
      <c r="IV159"/>
      <c r="IW159"/>
      <c r="IX159"/>
      <c r="IY159"/>
      <c r="IZ159"/>
      <c r="JA159"/>
      <c r="JB159"/>
      <c r="JC159"/>
      <c r="JD159"/>
      <c r="JE159"/>
      <c r="JF159"/>
      <c r="JG159"/>
      <c r="JH159"/>
      <c r="JI159"/>
      <c r="JJ159"/>
    </row>
    <row r="160" spans="1:270" s="2" customFormat="1" x14ac:dyDescent="0.25">
      <c r="B160" t="s">
        <v>51</v>
      </c>
      <c r="C160" t="s">
        <v>120</v>
      </c>
      <c r="D160" s="2" t="str">
        <f t="shared" si="5"/>
        <v>POSIBLEINSIGNIFICANTE</v>
      </c>
      <c r="E160" t="s">
        <v>187</v>
      </c>
      <c r="F160" s="3"/>
      <c r="G160" s="3"/>
      <c r="H160" s="16"/>
      <c r="I160"/>
      <c r="J160"/>
      <c r="K160"/>
      <c r="L160"/>
      <c r="M160"/>
      <c r="N160"/>
      <c r="O160"/>
      <c r="P160"/>
      <c r="Q160"/>
      <c r="R160" s="16"/>
      <c r="S160" s="64"/>
      <c r="T160"/>
      <c r="U160" s="64"/>
      <c r="V160" s="64"/>
      <c r="W160" s="12"/>
      <c r="X160" s="12"/>
      <c r="Y160" s="12"/>
      <c r="Z160" s="12"/>
      <c r="AA160" s="3"/>
      <c r="AB160" s="3"/>
      <c r="AC160" s="12"/>
      <c r="AD160" s="45"/>
      <c r="AE160" s="99"/>
      <c r="AF160" s="99"/>
      <c r="AG160"/>
      <c r="AH160" s="12"/>
      <c r="AI160"/>
      <c r="AJ160" s="12"/>
      <c r="AK160"/>
      <c r="AL160" s="12"/>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c r="HH160"/>
      <c r="HI160"/>
      <c r="HJ160"/>
      <c r="HK160"/>
      <c r="HL160"/>
      <c r="HM160"/>
      <c r="HN160"/>
      <c r="HO160"/>
      <c r="HP160"/>
      <c r="HQ160"/>
      <c r="HR160"/>
      <c r="HS160"/>
      <c r="HT160"/>
      <c r="HU160"/>
      <c r="HV160"/>
      <c r="HW160"/>
      <c r="HX160"/>
      <c r="HY160"/>
      <c r="HZ160"/>
      <c r="IA160"/>
      <c r="IB160"/>
      <c r="IC160"/>
      <c r="ID160"/>
      <c r="IE160"/>
      <c r="IF160"/>
      <c r="IG160"/>
      <c r="IH160"/>
      <c r="II160"/>
      <c r="IJ160"/>
      <c r="IK160"/>
      <c r="IL160"/>
      <c r="IM160"/>
      <c r="IN160"/>
      <c r="IO160"/>
      <c r="IP160"/>
      <c r="IQ160"/>
      <c r="IR160"/>
      <c r="IS160"/>
      <c r="IT160"/>
      <c r="IU160"/>
      <c r="IV160"/>
      <c r="IW160"/>
      <c r="IX160"/>
      <c r="IY160"/>
      <c r="IZ160"/>
      <c r="JA160"/>
      <c r="JB160"/>
      <c r="JC160"/>
      <c r="JD160"/>
      <c r="JE160"/>
      <c r="JF160"/>
      <c r="JG160"/>
      <c r="JH160"/>
      <c r="JI160"/>
      <c r="JJ160"/>
    </row>
    <row r="161" spans="1:270" s="2" customFormat="1" x14ac:dyDescent="0.25">
      <c r="B161" t="s">
        <v>51</v>
      </c>
      <c r="C161" t="s">
        <v>64</v>
      </c>
      <c r="D161" s="2" t="str">
        <f t="shared" si="5"/>
        <v>POSIBLEMENOR</v>
      </c>
      <c r="E161" t="s">
        <v>52</v>
      </c>
      <c r="F161" s="3"/>
      <c r="G161" s="3"/>
      <c r="H161" s="16"/>
      <c r="I161"/>
      <c r="J161"/>
      <c r="K161"/>
      <c r="L161"/>
      <c r="M161"/>
      <c r="N161"/>
      <c r="O161"/>
      <c r="P161"/>
      <c r="Q161"/>
      <c r="R161" s="16"/>
      <c r="S161" s="64"/>
      <c r="T161"/>
      <c r="U161" s="64"/>
      <c r="V161" s="64"/>
      <c r="W161" s="12"/>
      <c r="X161" s="12"/>
      <c r="Y161" s="12"/>
      <c r="Z161" s="12"/>
      <c r="AA161" s="3"/>
      <c r="AB161" s="3"/>
      <c r="AC161" s="12"/>
      <c r="AD161" s="45"/>
      <c r="AE161" s="99"/>
      <c r="AF161" s="99"/>
      <c r="AG161"/>
      <c r="AH161" s="12"/>
      <c r="AI161"/>
      <c r="AJ161" s="12"/>
      <c r="AK161"/>
      <c r="AL161" s="12"/>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c r="HH161"/>
      <c r="HI161"/>
      <c r="HJ161"/>
      <c r="HK161"/>
      <c r="HL161"/>
      <c r="HM161"/>
      <c r="HN161"/>
      <c r="HO161"/>
      <c r="HP161"/>
      <c r="HQ161"/>
      <c r="HR161"/>
      <c r="HS161"/>
      <c r="HT161"/>
      <c r="HU161"/>
      <c r="HV161"/>
      <c r="HW161"/>
      <c r="HX161"/>
      <c r="HY161"/>
      <c r="HZ161"/>
      <c r="IA161"/>
      <c r="IB161"/>
      <c r="IC161"/>
      <c r="ID161"/>
      <c r="IE161"/>
      <c r="IF161"/>
      <c r="IG161"/>
      <c r="IH161"/>
      <c r="II161"/>
      <c r="IJ161"/>
      <c r="IK161"/>
      <c r="IL161"/>
      <c r="IM161"/>
      <c r="IN161"/>
      <c r="IO161"/>
      <c r="IP161"/>
      <c r="IQ161"/>
      <c r="IR161"/>
      <c r="IS161"/>
      <c r="IT161"/>
      <c r="IU161"/>
      <c r="IV161"/>
      <c r="IW161"/>
      <c r="IX161"/>
      <c r="IY161"/>
      <c r="IZ161"/>
      <c r="JA161"/>
      <c r="JB161"/>
      <c r="JC161"/>
      <c r="JD161"/>
      <c r="JE161"/>
      <c r="JF161"/>
      <c r="JG161"/>
      <c r="JH161"/>
      <c r="JI161"/>
      <c r="JJ161"/>
    </row>
    <row r="162" spans="1:270" s="2" customFormat="1" x14ac:dyDescent="0.25">
      <c r="B162" t="s">
        <v>51</v>
      </c>
      <c r="C162" t="s">
        <v>52</v>
      </c>
      <c r="D162" s="2" t="str">
        <f t="shared" si="5"/>
        <v>POSIBLEMODERADO</v>
      </c>
      <c r="E162" t="s">
        <v>105</v>
      </c>
      <c r="F162" s="3"/>
      <c r="G162" s="3"/>
      <c r="H162" s="16"/>
      <c r="I162"/>
      <c r="J162"/>
      <c r="K162"/>
      <c r="L162"/>
      <c r="M162"/>
      <c r="N162"/>
      <c r="O162"/>
      <c r="P162"/>
      <c r="Q162"/>
      <c r="R162" s="16"/>
      <c r="S162" s="64"/>
      <c r="T162"/>
      <c r="U162" s="64"/>
      <c r="V162" s="64"/>
      <c r="W162" s="12"/>
      <c r="X162" s="12"/>
      <c r="Y162" s="12"/>
      <c r="Z162" s="12"/>
      <c r="AA162" s="3"/>
      <c r="AB162" s="3"/>
      <c r="AC162" s="12"/>
      <c r="AD162" s="45"/>
      <c r="AE162" s="99"/>
      <c r="AF162" s="99"/>
      <c r="AG162"/>
      <c r="AH162" s="12"/>
      <c r="AI162"/>
      <c r="AJ162" s="12"/>
      <c r="AK162"/>
      <c r="AL162" s="1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c r="EZ162"/>
      <c r="FA162"/>
      <c r="FB162"/>
      <c r="FC162"/>
      <c r="FD162"/>
      <c r="FE162"/>
      <c r="FF162"/>
      <c r="FG162"/>
      <c r="FH162"/>
      <c r="FI162"/>
      <c r="FJ162"/>
      <c r="FK162"/>
      <c r="FL162"/>
      <c r="FM162"/>
      <c r="FN162"/>
      <c r="FO162"/>
      <c r="FP162"/>
      <c r="FQ162"/>
      <c r="FR162"/>
      <c r="FS162"/>
      <c r="FT162"/>
      <c r="FU162"/>
      <c r="FV162"/>
      <c r="FW162"/>
      <c r="FX162"/>
      <c r="FY162"/>
      <c r="FZ162"/>
      <c r="GA162"/>
      <c r="GB162"/>
      <c r="GC162"/>
      <c r="GD162"/>
      <c r="GE162"/>
      <c r="GF162"/>
      <c r="GG162"/>
      <c r="GH162"/>
      <c r="GI162"/>
      <c r="GJ162"/>
      <c r="GK162"/>
      <c r="GL162"/>
      <c r="GM162"/>
      <c r="GN162"/>
      <c r="GO162"/>
      <c r="GP162"/>
      <c r="GQ162"/>
      <c r="GR162"/>
      <c r="GS162"/>
      <c r="GT162"/>
      <c r="GU162"/>
      <c r="GV162"/>
      <c r="GW162"/>
      <c r="GX162"/>
      <c r="GY162"/>
      <c r="GZ162"/>
      <c r="HA162"/>
      <c r="HB162"/>
      <c r="HC162"/>
      <c r="HD162"/>
      <c r="HE162"/>
      <c r="HF162"/>
      <c r="HG162"/>
      <c r="HH162"/>
      <c r="HI162"/>
      <c r="HJ162"/>
      <c r="HK162"/>
      <c r="HL162"/>
      <c r="HM162"/>
      <c r="HN162"/>
      <c r="HO162"/>
      <c r="HP162"/>
      <c r="HQ162"/>
      <c r="HR162"/>
      <c r="HS162"/>
      <c r="HT162"/>
      <c r="HU162"/>
      <c r="HV162"/>
      <c r="HW162"/>
      <c r="HX162"/>
      <c r="HY162"/>
      <c r="HZ162"/>
      <c r="IA162"/>
      <c r="IB162"/>
      <c r="IC162"/>
      <c r="ID162"/>
      <c r="IE162"/>
      <c r="IF162"/>
      <c r="IG162"/>
      <c r="IH162"/>
      <c r="II162"/>
      <c r="IJ162"/>
      <c r="IK162"/>
      <c r="IL162"/>
      <c r="IM162"/>
      <c r="IN162"/>
      <c r="IO162"/>
      <c r="IP162"/>
      <c r="IQ162"/>
      <c r="IR162"/>
      <c r="IS162"/>
      <c r="IT162"/>
      <c r="IU162"/>
      <c r="IV162"/>
      <c r="IW162"/>
      <c r="IX162"/>
      <c r="IY162"/>
      <c r="IZ162"/>
      <c r="JA162"/>
      <c r="JB162"/>
      <c r="JC162"/>
      <c r="JD162"/>
      <c r="JE162"/>
      <c r="JF162"/>
      <c r="JG162"/>
      <c r="JH162"/>
      <c r="JI162"/>
      <c r="JJ162"/>
    </row>
    <row r="163" spans="1:270" s="2" customFormat="1" x14ac:dyDescent="0.25">
      <c r="B163" t="s">
        <v>51</v>
      </c>
      <c r="C163" t="s">
        <v>146</v>
      </c>
      <c r="D163" s="2" t="str">
        <f t="shared" si="5"/>
        <v>POSIBLEMAYOR</v>
      </c>
      <c r="E163" t="s">
        <v>185</v>
      </c>
      <c r="F163" s="3"/>
      <c r="G163" s="3"/>
      <c r="H163" s="16"/>
      <c r="I163"/>
      <c r="J163"/>
      <c r="K163"/>
      <c r="L163"/>
      <c r="M163"/>
      <c r="N163"/>
      <c r="O163"/>
      <c r="P163"/>
      <c r="Q163"/>
      <c r="R163" s="16"/>
      <c r="S163" s="64"/>
      <c r="T163"/>
      <c r="U163" s="64"/>
      <c r="V163" s="64"/>
      <c r="W163" s="12"/>
      <c r="X163" s="12"/>
      <c r="Y163" s="12"/>
      <c r="Z163" s="12"/>
      <c r="AA163" s="3"/>
      <c r="AB163" s="3"/>
      <c r="AC163" s="12"/>
      <c r="AD163" s="45"/>
      <c r="AE163" s="99"/>
      <c r="AF163" s="99"/>
      <c r="AG163"/>
      <c r="AH163" s="12"/>
      <c r="AI163"/>
      <c r="AJ163" s="12"/>
      <c r="AK163"/>
      <c r="AL163" s="12"/>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c r="FS163"/>
      <c r="FT163"/>
      <c r="FU163"/>
      <c r="FV163"/>
      <c r="FW163"/>
      <c r="FX163"/>
      <c r="FY163"/>
      <c r="FZ163"/>
      <c r="GA163"/>
      <c r="GB163"/>
      <c r="GC163"/>
      <c r="GD163"/>
      <c r="GE163"/>
      <c r="GF163"/>
      <c r="GG163"/>
      <c r="GH163"/>
      <c r="GI163"/>
      <c r="GJ163"/>
      <c r="GK163"/>
      <c r="GL163"/>
      <c r="GM163"/>
      <c r="GN163"/>
      <c r="GO163"/>
      <c r="GP163"/>
      <c r="GQ163"/>
      <c r="GR163"/>
      <c r="GS163"/>
      <c r="GT163"/>
      <c r="GU163"/>
      <c r="GV163"/>
      <c r="GW163"/>
      <c r="GX163"/>
      <c r="GY163"/>
      <c r="GZ163"/>
      <c r="HA163"/>
      <c r="HB163"/>
      <c r="HC163"/>
      <c r="HD163"/>
      <c r="HE163"/>
      <c r="HF163"/>
      <c r="HG163"/>
      <c r="HH163"/>
      <c r="HI163"/>
      <c r="HJ163"/>
      <c r="HK163"/>
      <c r="HL163"/>
      <c r="HM163"/>
      <c r="HN163"/>
      <c r="HO163"/>
      <c r="HP163"/>
      <c r="HQ163"/>
      <c r="HR163"/>
      <c r="HS163"/>
      <c r="HT163"/>
      <c r="HU163"/>
      <c r="HV163"/>
      <c r="HW163"/>
      <c r="HX163"/>
      <c r="HY163"/>
      <c r="HZ163"/>
      <c r="IA163"/>
      <c r="IB163"/>
      <c r="IC163"/>
      <c r="ID163"/>
      <c r="IE163"/>
      <c r="IF163"/>
      <c r="IG163"/>
      <c r="IH163"/>
      <c r="II163"/>
      <c r="IJ163"/>
      <c r="IK163"/>
      <c r="IL163"/>
      <c r="IM163"/>
      <c r="IN163"/>
      <c r="IO163"/>
      <c r="IP163"/>
      <c r="IQ163"/>
      <c r="IR163"/>
      <c r="IS163"/>
      <c r="IT163"/>
      <c r="IU163"/>
      <c r="IV163"/>
      <c r="IW163"/>
      <c r="IX163"/>
      <c r="IY163"/>
      <c r="IZ163"/>
      <c r="JA163"/>
      <c r="JB163"/>
      <c r="JC163"/>
      <c r="JD163"/>
      <c r="JE163"/>
      <c r="JF163"/>
      <c r="JG163"/>
      <c r="JH163"/>
      <c r="JI163"/>
      <c r="JJ163"/>
    </row>
    <row r="164" spans="1:270" s="2" customFormat="1" x14ac:dyDescent="0.25">
      <c r="B164" t="s">
        <v>51</v>
      </c>
      <c r="C164" t="s">
        <v>186</v>
      </c>
      <c r="D164" s="2" t="str">
        <f t="shared" si="5"/>
        <v>POSIBLECATASTRÓFICO</v>
      </c>
      <c r="E164" t="s">
        <v>185</v>
      </c>
      <c r="F164" s="3"/>
      <c r="G164" s="3"/>
      <c r="H164" s="16"/>
      <c r="I164"/>
      <c r="J164"/>
      <c r="K164"/>
      <c r="L164"/>
      <c r="M164"/>
      <c r="N164"/>
      <c r="O164"/>
      <c r="P164"/>
      <c r="Q164"/>
      <c r="R164" s="16"/>
      <c r="S164" s="64"/>
      <c r="T164"/>
      <c r="U164" s="64"/>
      <c r="V164" s="64"/>
      <c r="W164" s="12"/>
      <c r="X164" s="12"/>
      <c r="Y164" s="12"/>
      <c r="Z164" s="12"/>
      <c r="AA164" s="3"/>
      <c r="AB164" s="3"/>
      <c r="AC164" s="12"/>
      <c r="AD164" s="45"/>
      <c r="AE164" s="99"/>
      <c r="AF164" s="99"/>
      <c r="AG164"/>
      <c r="AH164" s="12"/>
      <c r="AI164"/>
      <c r="AJ164" s="12"/>
      <c r="AK164"/>
      <c r="AL164" s="12"/>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c r="FS164"/>
      <c r="FT164"/>
      <c r="FU164"/>
      <c r="FV164"/>
      <c r="FW164"/>
      <c r="FX164"/>
      <c r="FY164"/>
      <c r="FZ164"/>
      <c r="GA164"/>
      <c r="GB164"/>
      <c r="GC164"/>
      <c r="GD164"/>
      <c r="GE164"/>
      <c r="GF164"/>
      <c r="GG164"/>
      <c r="GH164"/>
      <c r="GI164"/>
      <c r="GJ164"/>
      <c r="GK164"/>
      <c r="GL164"/>
      <c r="GM164"/>
      <c r="GN164"/>
      <c r="GO164"/>
      <c r="GP164"/>
      <c r="GQ164"/>
      <c r="GR164"/>
      <c r="GS164"/>
      <c r="GT164"/>
      <c r="GU164"/>
      <c r="GV164"/>
      <c r="GW164"/>
      <c r="GX164"/>
      <c r="GY164"/>
      <c r="GZ164"/>
      <c r="HA164"/>
      <c r="HB164"/>
      <c r="HC164"/>
      <c r="HD164"/>
      <c r="HE164"/>
      <c r="HF164"/>
      <c r="HG164"/>
      <c r="HH164"/>
      <c r="HI164"/>
      <c r="HJ164"/>
      <c r="HK164"/>
      <c r="HL164"/>
      <c r="HM164"/>
      <c r="HN164"/>
      <c r="HO164"/>
      <c r="HP164"/>
      <c r="HQ164"/>
      <c r="HR164"/>
      <c r="HS164"/>
      <c r="HT164"/>
      <c r="HU164"/>
      <c r="HV164"/>
      <c r="HW164"/>
      <c r="HX164"/>
      <c r="HY164"/>
      <c r="HZ164"/>
      <c r="IA164"/>
      <c r="IB164"/>
      <c r="IC164"/>
      <c r="ID164"/>
      <c r="IE164"/>
      <c r="IF164"/>
      <c r="IG164"/>
      <c r="IH164"/>
      <c r="II164"/>
      <c r="IJ164"/>
      <c r="IK164"/>
      <c r="IL164"/>
      <c r="IM164"/>
      <c r="IN164"/>
      <c r="IO164"/>
      <c r="IP164"/>
      <c r="IQ164"/>
      <c r="IR164"/>
      <c r="IS164"/>
      <c r="IT164"/>
      <c r="IU164"/>
      <c r="IV164"/>
      <c r="IW164"/>
      <c r="IX164"/>
      <c r="IY164"/>
      <c r="IZ164"/>
      <c r="JA164"/>
      <c r="JB164"/>
      <c r="JC164"/>
      <c r="JD164"/>
      <c r="JE164"/>
      <c r="JF164"/>
      <c r="JG164"/>
      <c r="JH164"/>
      <c r="JI164"/>
      <c r="JJ164"/>
    </row>
    <row r="165" spans="1:270" s="2" customFormat="1" x14ac:dyDescent="0.25">
      <c r="B165" t="s">
        <v>89</v>
      </c>
      <c r="C165" t="s">
        <v>120</v>
      </c>
      <c r="D165" s="2" t="str">
        <f t="shared" si="5"/>
        <v>IMPROBABLEINSIGNIFICANTE</v>
      </c>
      <c r="E165" t="s">
        <v>187</v>
      </c>
      <c r="F165" s="3"/>
      <c r="G165" s="3"/>
      <c r="H165" s="16"/>
      <c r="I165"/>
      <c r="J165"/>
      <c r="K165"/>
      <c r="L165"/>
      <c r="M165"/>
      <c r="N165"/>
      <c r="O165"/>
      <c r="P165"/>
      <c r="Q165"/>
      <c r="R165" s="16"/>
      <c r="S165" s="64"/>
      <c r="T165"/>
      <c r="U165" s="64"/>
      <c r="V165" s="64"/>
      <c r="W165" s="12"/>
      <c r="X165" s="12"/>
      <c r="Y165" s="12"/>
      <c r="Z165" s="12"/>
      <c r="AA165" s="3"/>
      <c r="AB165" s="3"/>
      <c r="AC165" s="12"/>
      <c r="AD165" s="45"/>
      <c r="AE165" s="99"/>
      <c r="AF165" s="99"/>
      <c r="AG165"/>
      <c r="AH165" s="12"/>
      <c r="AI165"/>
      <c r="AJ165" s="12"/>
      <c r="AK165"/>
      <c r="AL165" s="12"/>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c r="FS165"/>
      <c r="FT165"/>
      <c r="FU165"/>
      <c r="FV165"/>
      <c r="FW165"/>
      <c r="FX165"/>
      <c r="FY165"/>
      <c r="FZ165"/>
      <c r="GA165"/>
      <c r="GB165"/>
      <c r="GC165"/>
      <c r="GD165"/>
      <c r="GE165"/>
      <c r="GF165"/>
      <c r="GG165"/>
      <c r="GH165"/>
      <c r="GI165"/>
      <c r="GJ165"/>
      <c r="GK165"/>
      <c r="GL165"/>
      <c r="GM165"/>
      <c r="GN165"/>
      <c r="GO165"/>
      <c r="GP165"/>
      <c r="GQ165"/>
      <c r="GR165"/>
      <c r="GS165"/>
      <c r="GT165"/>
      <c r="GU165"/>
      <c r="GV165"/>
      <c r="GW165"/>
      <c r="GX165"/>
      <c r="GY165"/>
      <c r="GZ165"/>
      <c r="HA165"/>
      <c r="HB165"/>
      <c r="HC165"/>
      <c r="HD165"/>
      <c r="HE165"/>
      <c r="HF165"/>
      <c r="HG165"/>
      <c r="HH165"/>
      <c r="HI165"/>
      <c r="HJ165"/>
      <c r="HK165"/>
      <c r="HL165"/>
      <c r="HM165"/>
      <c r="HN165"/>
      <c r="HO165"/>
      <c r="HP165"/>
      <c r="HQ165"/>
      <c r="HR165"/>
      <c r="HS165"/>
      <c r="HT165"/>
      <c r="HU165"/>
      <c r="HV165"/>
      <c r="HW165"/>
      <c r="HX165"/>
      <c r="HY165"/>
      <c r="HZ165"/>
      <c r="IA165"/>
      <c r="IB165"/>
      <c r="IC165"/>
      <c r="ID165"/>
      <c r="IE165"/>
      <c r="IF165"/>
      <c r="IG165"/>
      <c r="IH165"/>
      <c r="II165"/>
      <c r="IJ165"/>
      <c r="IK165"/>
      <c r="IL165"/>
      <c r="IM165"/>
      <c r="IN165"/>
      <c r="IO165"/>
      <c r="IP165"/>
      <c r="IQ165"/>
      <c r="IR165"/>
      <c r="IS165"/>
      <c r="IT165"/>
      <c r="IU165"/>
      <c r="IV165"/>
      <c r="IW165"/>
      <c r="IX165"/>
      <c r="IY165"/>
      <c r="IZ165"/>
      <c r="JA165"/>
      <c r="JB165"/>
      <c r="JC165"/>
      <c r="JD165"/>
      <c r="JE165"/>
      <c r="JF165"/>
      <c r="JG165"/>
      <c r="JH165"/>
      <c r="JI165"/>
      <c r="JJ165"/>
    </row>
    <row r="166" spans="1:270" s="2" customFormat="1" x14ac:dyDescent="0.25">
      <c r="B166" t="s">
        <v>89</v>
      </c>
      <c r="C166" t="s">
        <v>64</v>
      </c>
      <c r="D166" s="2" t="str">
        <f t="shared" si="5"/>
        <v>IMPROBABLEMENOR</v>
      </c>
      <c r="E166" t="s">
        <v>187</v>
      </c>
      <c r="F166" s="3"/>
      <c r="G166" s="3"/>
      <c r="H166" s="16"/>
      <c r="I166"/>
      <c r="J166"/>
      <c r="K166"/>
      <c r="L166"/>
      <c r="M166"/>
      <c r="N166"/>
      <c r="O166"/>
      <c r="P166"/>
      <c r="Q166"/>
      <c r="R166" s="16"/>
      <c r="S166" s="64"/>
      <c r="T166"/>
      <c r="U166" s="64"/>
      <c r="V166" s="64"/>
      <c r="W166" s="12"/>
      <c r="X166" s="12"/>
      <c r="Y166" s="12"/>
      <c r="Z166" s="12"/>
      <c r="AA166" s="3"/>
      <c r="AB166" s="3"/>
      <c r="AC166" s="12"/>
      <c r="AD166" s="45"/>
      <c r="AE166" s="99"/>
      <c r="AF166" s="99"/>
      <c r="AG166"/>
      <c r="AH166" s="12"/>
      <c r="AI166"/>
      <c r="AJ166" s="12"/>
      <c r="AK166"/>
      <c r="AL166" s="12"/>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c r="FS166"/>
      <c r="FT166"/>
      <c r="FU166"/>
      <c r="FV166"/>
      <c r="FW166"/>
      <c r="FX166"/>
      <c r="FY166"/>
      <c r="FZ166"/>
      <c r="GA166"/>
      <c r="GB166"/>
      <c r="GC166"/>
      <c r="GD166"/>
      <c r="GE166"/>
      <c r="GF166"/>
      <c r="GG166"/>
      <c r="GH166"/>
      <c r="GI166"/>
      <c r="GJ166"/>
      <c r="GK166"/>
      <c r="GL166"/>
      <c r="GM166"/>
      <c r="GN166"/>
      <c r="GO166"/>
      <c r="GP166"/>
      <c r="GQ166"/>
      <c r="GR166"/>
      <c r="GS166"/>
      <c r="GT166"/>
      <c r="GU166"/>
      <c r="GV166"/>
      <c r="GW166"/>
      <c r="GX166"/>
      <c r="GY166"/>
      <c r="GZ166"/>
      <c r="HA166"/>
      <c r="HB166"/>
      <c r="HC166"/>
      <c r="HD166"/>
      <c r="HE166"/>
      <c r="HF166"/>
      <c r="HG166"/>
      <c r="HH166"/>
      <c r="HI166"/>
      <c r="HJ166"/>
      <c r="HK166"/>
      <c r="HL166"/>
      <c r="HM166"/>
      <c r="HN166"/>
      <c r="HO166"/>
      <c r="HP166"/>
      <c r="HQ166"/>
      <c r="HR166"/>
      <c r="HS166"/>
      <c r="HT166"/>
      <c r="HU166"/>
      <c r="HV166"/>
      <c r="HW166"/>
      <c r="HX166"/>
      <c r="HY166"/>
      <c r="HZ166"/>
      <c r="IA166"/>
      <c r="IB166"/>
      <c r="IC166"/>
      <c r="ID166"/>
      <c r="IE166"/>
      <c r="IF166"/>
      <c r="IG166"/>
      <c r="IH166"/>
      <c r="II166"/>
      <c r="IJ166"/>
      <c r="IK166"/>
      <c r="IL166"/>
      <c r="IM166"/>
      <c r="IN166"/>
      <c r="IO166"/>
      <c r="IP166"/>
      <c r="IQ166"/>
      <c r="IR166"/>
      <c r="IS166"/>
      <c r="IT166"/>
      <c r="IU166"/>
      <c r="IV166"/>
      <c r="IW166"/>
      <c r="IX166"/>
      <c r="IY166"/>
      <c r="IZ166"/>
      <c r="JA166"/>
      <c r="JB166"/>
      <c r="JC166"/>
      <c r="JD166"/>
      <c r="JE166"/>
      <c r="JF166"/>
      <c r="JG166"/>
      <c r="JH166"/>
      <c r="JI166"/>
      <c r="JJ166"/>
    </row>
    <row r="167" spans="1:270" s="2" customFormat="1" x14ac:dyDescent="0.25">
      <c r="B167" t="s">
        <v>89</v>
      </c>
      <c r="C167" t="s">
        <v>52</v>
      </c>
      <c r="D167" s="2" t="str">
        <f t="shared" si="5"/>
        <v>IMPROBABLEMODERADO</v>
      </c>
      <c r="E167" t="s">
        <v>52</v>
      </c>
      <c r="F167" s="3"/>
      <c r="G167" s="3"/>
      <c r="H167" s="16"/>
      <c r="I167"/>
      <c r="J167"/>
      <c r="K167"/>
      <c r="L167"/>
      <c r="M167"/>
      <c r="N167"/>
      <c r="O167"/>
      <c r="P167"/>
      <c r="Q167"/>
      <c r="R167" s="16"/>
      <c r="S167" s="64"/>
      <c r="T167"/>
      <c r="U167" s="64"/>
      <c r="V167" s="64"/>
      <c r="W167" s="12"/>
      <c r="X167" s="12"/>
      <c r="Y167" s="12"/>
      <c r="Z167" s="12"/>
      <c r="AA167" s="3"/>
      <c r="AB167" s="3"/>
      <c r="AC167" s="12"/>
      <c r="AD167" s="45"/>
      <c r="AE167" s="99"/>
      <c r="AF167" s="99"/>
      <c r="AG167"/>
      <c r="AH167" s="12"/>
      <c r="AI167"/>
      <c r="AJ167" s="12"/>
      <c r="AK167"/>
      <c r="AL167" s="12"/>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c r="FS167"/>
      <c r="FT167"/>
      <c r="FU167"/>
      <c r="FV167"/>
      <c r="FW167"/>
      <c r="FX167"/>
      <c r="FY167"/>
      <c r="FZ167"/>
      <c r="GA167"/>
      <c r="GB167"/>
      <c r="GC167"/>
      <c r="GD167"/>
      <c r="GE167"/>
      <c r="GF167"/>
      <c r="GG167"/>
      <c r="GH167"/>
      <c r="GI167"/>
      <c r="GJ167"/>
      <c r="GK167"/>
      <c r="GL167"/>
      <c r="GM167"/>
      <c r="GN167"/>
      <c r="GO167"/>
      <c r="GP167"/>
      <c r="GQ167"/>
      <c r="GR167"/>
      <c r="GS167"/>
      <c r="GT167"/>
      <c r="GU167"/>
      <c r="GV167"/>
      <c r="GW167"/>
      <c r="GX167"/>
      <c r="GY167"/>
      <c r="GZ167"/>
      <c r="HA167"/>
      <c r="HB167"/>
      <c r="HC167"/>
      <c r="HD167"/>
      <c r="HE167"/>
      <c r="HF167"/>
      <c r="HG167"/>
      <c r="HH167"/>
      <c r="HI167"/>
      <c r="HJ167"/>
      <c r="HK167"/>
      <c r="HL167"/>
      <c r="HM167"/>
      <c r="HN167"/>
      <c r="HO167"/>
      <c r="HP167"/>
      <c r="HQ167"/>
      <c r="HR167"/>
      <c r="HS167"/>
      <c r="HT167"/>
      <c r="HU167"/>
      <c r="HV167"/>
      <c r="HW167"/>
      <c r="HX167"/>
      <c r="HY167"/>
      <c r="HZ167"/>
      <c r="IA167"/>
      <c r="IB167"/>
      <c r="IC167"/>
      <c r="ID167"/>
      <c r="IE167"/>
      <c r="IF167"/>
      <c r="IG167"/>
      <c r="IH167"/>
      <c r="II167"/>
      <c r="IJ167"/>
      <c r="IK167"/>
      <c r="IL167"/>
      <c r="IM167"/>
      <c r="IN167"/>
      <c r="IO167"/>
      <c r="IP167"/>
      <c r="IQ167"/>
      <c r="IR167"/>
      <c r="IS167"/>
      <c r="IT167"/>
      <c r="IU167"/>
      <c r="IV167"/>
      <c r="IW167"/>
      <c r="IX167"/>
      <c r="IY167"/>
      <c r="IZ167"/>
      <c r="JA167"/>
      <c r="JB167"/>
      <c r="JC167"/>
      <c r="JD167"/>
      <c r="JE167"/>
      <c r="JF167"/>
      <c r="JG167"/>
      <c r="JH167"/>
      <c r="JI167"/>
      <c r="JJ167"/>
    </row>
    <row r="168" spans="1:270" s="2" customFormat="1" x14ac:dyDescent="0.25">
      <c r="B168" t="s">
        <v>89</v>
      </c>
      <c r="C168" t="s">
        <v>146</v>
      </c>
      <c r="D168" s="2" t="str">
        <f t="shared" si="5"/>
        <v>IMPROBABLEMAYOR</v>
      </c>
      <c r="E168" t="s">
        <v>105</v>
      </c>
      <c r="F168" s="3"/>
      <c r="G168" s="3"/>
      <c r="H168" s="16"/>
      <c r="I168"/>
      <c r="J168"/>
      <c r="K168"/>
      <c r="L168"/>
      <c r="M168"/>
      <c r="N168"/>
      <c r="O168"/>
      <c r="P168"/>
      <c r="Q168"/>
      <c r="R168" s="16"/>
      <c r="S168" s="64"/>
      <c r="T168"/>
      <c r="U168" s="64"/>
      <c r="V168" s="64"/>
      <c r="W168" s="12"/>
      <c r="X168" s="12"/>
      <c r="Y168" s="12"/>
      <c r="Z168" s="12"/>
      <c r="AA168" s="3"/>
      <c r="AB168" s="3"/>
      <c r="AC168" s="12"/>
      <c r="AD168" s="45"/>
      <c r="AE168" s="99"/>
      <c r="AF168" s="99"/>
      <c r="AG168"/>
      <c r="AH168" s="12"/>
      <c r="AI168"/>
      <c r="AJ168" s="12"/>
      <c r="AK168"/>
      <c r="AL168" s="12"/>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c r="FS168"/>
      <c r="FT168"/>
      <c r="FU168"/>
      <c r="FV168"/>
      <c r="FW168"/>
      <c r="FX168"/>
      <c r="FY168"/>
      <c r="FZ168"/>
      <c r="GA168"/>
      <c r="GB168"/>
      <c r="GC168"/>
      <c r="GD168"/>
      <c r="GE168"/>
      <c r="GF168"/>
      <c r="GG168"/>
      <c r="GH168"/>
      <c r="GI168"/>
      <c r="GJ168"/>
      <c r="GK168"/>
      <c r="GL168"/>
      <c r="GM168"/>
      <c r="GN168"/>
      <c r="GO168"/>
      <c r="GP168"/>
      <c r="GQ168"/>
      <c r="GR168"/>
      <c r="GS168"/>
      <c r="GT168"/>
      <c r="GU168"/>
      <c r="GV168"/>
      <c r="GW168"/>
      <c r="GX168"/>
      <c r="GY168"/>
      <c r="GZ168"/>
      <c r="HA168"/>
      <c r="HB168"/>
      <c r="HC168"/>
      <c r="HD168"/>
      <c r="HE168"/>
      <c r="HF168"/>
      <c r="HG168"/>
      <c r="HH168"/>
      <c r="HI168"/>
      <c r="HJ168"/>
      <c r="HK168"/>
      <c r="HL168"/>
      <c r="HM168"/>
      <c r="HN168"/>
      <c r="HO168"/>
      <c r="HP168"/>
      <c r="HQ168"/>
      <c r="HR168"/>
      <c r="HS168"/>
      <c r="HT168"/>
      <c r="HU168"/>
      <c r="HV168"/>
      <c r="HW168"/>
      <c r="HX168"/>
      <c r="HY168"/>
      <c r="HZ168"/>
      <c r="IA168"/>
      <c r="IB168"/>
      <c r="IC168"/>
      <c r="ID168"/>
      <c r="IE168"/>
      <c r="IF168"/>
      <c r="IG168"/>
      <c r="IH168"/>
      <c r="II168"/>
      <c r="IJ168"/>
      <c r="IK168"/>
      <c r="IL168"/>
      <c r="IM168"/>
      <c r="IN168"/>
      <c r="IO168"/>
      <c r="IP168"/>
      <c r="IQ168"/>
      <c r="IR168"/>
      <c r="IS168"/>
      <c r="IT168"/>
      <c r="IU168"/>
      <c r="IV168"/>
      <c r="IW168"/>
      <c r="IX168"/>
      <c r="IY168"/>
      <c r="IZ168"/>
      <c r="JA168"/>
      <c r="JB168"/>
      <c r="JC168"/>
      <c r="JD168"/>
      <c r="JE168"/>
      <c r="JF168"/>
      <c r="JG168"/>
      <c r="JH168"/>
      <c r="JI168"/>
      <c r="JJ168"/>
    </row>
    <row r="169" spans="1:270" s="2" customFormat="1" x14ac:dyDescent="0.25">
      <c r="B169" t="s">
        <v>89</v>
      </c>
      <c r="C169" t="s">
        <v>186</v>
      </c>
      <c r="D169" s="2" t="str">
        <f t="shared" si="5"/>
        <v>IMPROBABLECATASTRÓFICO</v>
      </c>
      <c r="E169" t="s">
        <v>185</v>
      </c>
      <c r="F169" s="3"/>
      <c r="G169" s="3"/>
      <c r="H169" s="16"/>
      <c r="I169"/>
      <c r="J169"/>
      <c r="K169"/>
      <c r="L169"/>
      <c r="M169"/>
      <c r="N169"/>
      <c r="O169"/>
      <c r="P169"/>
      <c r="Q169"/>
      <c r="R169" s="16"/>
      <c r="S169" s="64"/>
      <c r="T169"/>
      <c r="U169" s="64"/>
      <c r="V169" s="64"/>
      <c r="W169" s="12"/>
      <c r="X169" s="12"/>
      <c r="Y169" s="12"/>
      <c r="Z169" s="12"/>
      <c r="AA169" s="3"/>
      <c r="AB169" s="3"/>
      <c r="AC169" s="12"/>
      <c r="AD169" s="45"/>
      <c r="AE169" s="99"/>
      <c r="AF169" s="99"/>
      <c r="AG169"/>
      <c r="AH169" s="12"/>
      <c r="AI169"/>
      <c r="AJ169" s="12"/>
      <c r="AK169"/>
      <c r="AL169" s="12"/>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c r="FS169"/>
      <c r="FT169"/>
      <c r="FU169"/>
      <c r="FV169"/>
      <c r="FW169"/>
      <c r="FX169"/>
      <c r="FY169"/>
      <c r="FZ169"/>
      <c r="GA169"/>
      <c r="GB169"/>
      <c r="GC169"/>
      <c r="GD169"/>
      <c r="GE169"/>
      <c r="GF169"/>
      <c r="GG169"/>
      <c r="GH169"/>
      <c r="GI169"/>
      <c r="GJ169"/>
      <c r="GK169"/>
      <c r="GL169"/>
      <c r="GM169"/>
      <c r="GN169"/>
      <c r="GO169"/>
      <c r="GP169"/>
      <c r="GQ169"/>
      <c r="GR169"/>
      <c r="GS169"/>
      <c r="GT169"/>
      <c r="GU169"/>
      <c r="GV169"/>
      <c r="GW169"/>
      <c r="GX169"/>
      <c r="GY169"/>
      <c r="GZ169"/>
      <c r="HA169"/>
      <c r="HB169"/>
      <c r="HC169"/>
      <c r="HD169"/>
      <c r="HE169"/>
      <c r="HF169"/>
      <c r="HG169"/>
      <c r="HH169"/>
      <c r="HI169"/>
      <c r="HJ169"/>
      <c r="HK169"/>
      <c r="HL169"/>
      <c r="HM169"/>
      <c r="HN169"/>
      <c r="HO169"/>
      <c r="HP169"/>
      <c r="HQ169"/>
      <c r="HR169"/>
      <c r="HS169"/>
      <c r="HT169"/>
      <c r="HU169"/>
      <c r="HV169"/>
      <c r="HW169"/>
      <c r="HX169"/>
      <c r="HY169"/>
      <c r="HZ169"/>
      <c r="IA169"/>
      <c r="IB169"/>
      <c r="IC169"/>
      <c r="ID169"/>
      <c r="IE169"/>
      <c r="IF169"/>
      <c r="IG169"/>
      <c r="IH169"/>
      <c r="II169"/>
      <c r="IJ169"/>
      <c r="IK169"/>
      <c r="IL169"/>
      <c r="IM169"/>
      <c r="IN169"/>
      <c r="IO169"/>
      <c r="IP169"/>
      <c r="IQ169"/>
      <c r="IR169"/>
      <c r="IS169"/>
      <c r="IT169"/>
      <c r="IU169"/>
      <c r="IV169"/>
      <c r="IW169"/>
      <c r="IX169"/>
      <c r="IY169"/>
      <c r="IZ169"/>
      <c r="JA169"/>
      <c r="JB169"/>
      <c r="JC169"/>
      <c r="JD169"/>
      <c r="JE169"/>
      <c r="JF169"/>
      <c r="JG169"/>
      <c r="JH169"/>
      <c r="JI169"/>
      <c r="JJ169"/>
    </row>
    <row r="170" spans="1:270" s="2" customFormat="1" x14ac:dyDescent="0.25">
      <c r="B170" t="s">
        <v>63</v>
      </c>
      <c r="C170" t="s">
        <v>120</v>
      </c>
      <c r="D170" s="2" t="str">
        <f t="shared" si="5"/>
        <v>RARA VEZINSIGNIFICANTE</v>
      </c>
      <c r="E170" t="s">
        <v>187</v>
      </c>
      <c r="F170" s="3"/>
      <c r="G170" s="3"/>
      <c r="H170" s="16"/>
      <c r="I170"/>
      <c r="J170"/>
      <c r="K170"/>
      <c r="L170"/>
      <c r="M170"/>
      <c r="N170"/>
      <c r="O170"/>
      <c r="P170"/>
      <c r="Q170"/>
      <c r="R170" s="16"/>
      <c r="S170" s="64"/>
      <c r="T170"/>
      <c r="U170" s="64"/>
      <c r="V170" s="64"/>
      <c r="W170" s="12"/>
      <c r="X170" s="12"/>
      <c r="Y170" s="12"/>
      <c r="Z170" s="12"/>
      <c r="AA170" s="3"/>
      <c r="AB170" s="3"/>
      <c r="AC170" s="12"/>
      <c r="AD170" s="45"/>
      <c r="AE170" s="99"/>
      <c r="AF170" s="99"/>
      <c r="AG170"/>
      <c r="AH170" s="12"/>
      <c r="AI170"/>
      <c r="AJ170" s="12"/>
      <c r="AK170"/>
      <c r="AL170" s="12"/>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c r="GO170"/>
      <c r="GP170"/>
      <c r="GQ170"/>
      <c r="GR170"/>
      <c r="GS170"/>
      <c r="GT170"/>
      <c r="GU170"/>
      <c r="GV170"/>
      <c r="GW170"/>
      <c r="GX170"/>
      <c r="GY170"/>
      <c r="GZ170"/>
      <c r="HA170"/>
      <c r="HB170"/>
      <c r="HC170"/>
      <c r="HD170"/>
      <c r="HE170"/>
      <c r="HF170"/>
      <c r="HG170"/>
      <c r="HH170"/>
      <c r="HI170"/>
      <c r="HJ170"/>
      <c r="HK170"/>
      <c r="HL170"/>
      <c r="HM170"/>
      <c r="HN170"/>
      <c r="HO170"/>
      <c r="HP170"/>
      <c r="HQ170"/>
      <c r="HR170"/>
      <c r="HS170"/>
      <c r="HT170"/>
      <c r="HU170"/>
      <c r="HV170"/>
      <c r="HW170"/>
      <c r="HX170"/>
      <c r="HY170"/>
      <c r="HZ170"/>
      <c r="IA170"/>
      <c r="IB170"/>
      <c r="IC170"/>
      <c r="ID170"/>
      <c r="IE170"/>
      <c r="IF170"/>
      <c r="IG170"/>
      <c r="IH170"/>
      <c r="II170"/>
      <c r="IJ170"/>
      <c r="IK170"/>
      <c r="IL170"/>
      <c r="IM170"/>
      <c r="IN170"/>
      <c r="IO170"/>
      <c r="IP170"/>
      <c r="IQ170"/>
      <c r="IR170"/>
      <c r="IS170"/>
      <c r="IT170"/>
      <c r="IU170"/>
      <c r="IV170"/>
      <c r="IW170"/>
      <c r="IX170"/>
      <c r="IY170"/>
      <c r="IZ170"/>
      <c r="JA170"/>
      <c r="JB170"/>
      <c r="JC170"/>
      <c r="JD170"/>
      <c r="JE170"/>
      <c r="JF170"/>
      <c r="JG170"/>
      <c r="JH170"/>
      <c r="JI170"/>
      <c r="JJ170"/>
    </row>
    <row r="171" spans="1:270" s="2" customFormat="1" x14ac:dyDescent="0.25">
      <c r="B171" t="s">
        <v>63</v>
      </c>
      <c r="C171" t="s">
        <v>64</v>
      </c>
      <c r="D171" s="2" t="str">
        <f t="shared" si="5"/>
        <v>RARA VEZMENOR</v>
      </c>
      <c r="E171" t="s">
        <v>187</v>
      </c>
      <c r="F171" s="3"/>
      <c r="G171" s="3"/>
      <c r="H171" s="16" t="str">
        <f>+IFERROR(VLOOKUP(F171,$F$176:$H$180,3,FALSE)*VLOOKUP(G171,$G$176:$H$180,3,FALSE),"")</f>
        <v/>
      </c>
      <c r="I171"/>
      <c r="J171"/>
      <c r="K171"/>
      <c r="L171"/>
      <c r="M171"/>
      <c r="N171"/>
      <c r="O171"/>
      <c r="P171"/>
      <c r="Q171"/>
      <c r="R171" s="16"/>
      <c r="S171" s="64"/>
      <c r="T171"/>
      <c r="U171" s="64"/>
      <c r="V171" s="64"/>
      <c r="W171" s="12"/>
      <c r="X171" s="12"/>
      <c r="Y171" s="12"/>
      <c r="Z171" s="12"/>
      <c r="AA171" s="3"/>
      <c r="AB171" s="3"/>
      <c r="AC171" s="12"/>
      <c r="AD171" s="45"/>
      <c r="AE171" s="99"/>
      <c r="AF171" s="99"/>
      <c r="AG171"/>
      <c r="AH171" s="12"/>
      <c r="AI171"/>
      <c r="AJ171" s="12"/>
      <c r="AK171"/>
      <c r="AL171" s="12"/>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c r="GO171"/>
      <c r="GP171"/>
      <c r="GQ171"/>
      <c r="GR171"/>
      <c r="GS171"/>
      <c r="GT171"/>
      <c r="GU171"/>
      <c r="GV171"/>
      <c r="GW171"/>
      <c r="GX171"/>
      <c r="GY171"/>
      <c r="GZ171"/>
      <c r="HA171"/>
      <c r="HB171"/>
      <c r="HC171"/>
      <c r="HD171"/>
      <c r="HE171"/>
      <c r="HF171"/>
      <c r="HG171"/>
      <c r="HH171"/>
      <c r="HI171"/>
      <c r="HJ171"/>
      <c r="HK171"/>
      <c r="HL171"/>
      <c r="HM171"/>
      <c r="HN171"/>
      <c r="HO171"/>
      <c r="HP171"/>
      <c r="HQ171"/>
      <c r="HR171"/>
      <c r="HS171"/>
      <c r="HT171"/>
      <c r="HU171"/>
      <c r="HV171"/>
      <c r="HW171"/>
      <c r="HX171"/>
      <c r="HY171"/>
      <c r="HZ171"/>
      <c r="IA171"/>
      <c r="IB171"/>
      <c r="IC171"/>
      <c r="ID171"/>
      <c r="IE171"/>
      <c r="IF171"/>
      <c r="IG171"/>
      <c r="IH171"/>
      <c r="II171"/>
      <c r="IJ171"/>
      <c r="IK171"/>
      <c r="IL171"/>
      <c r="IM171"/>
      <c r="IN171"/>
      <c r="IO171"/>
      <c r="IP171"/>
      <c r="IQ171"/>
      <c r="IR171"/>
      <c r="IS171"/>
      <c r="IT171"/>
      <c r="IU171"/>
      <c r="IV171"/>
      <c r="IW171"/>
      <c r="IX171"/>
      <c r="IY171"/>
      <c r="IZ171"/>
      <c r="JA171"/>
      <c r="JB171"/>
      <c r="JC171"/>
      <c r="JD171"/>
      <c r="JE171"/>
      <c r="JF171"/>
      <c r="JG171"/>
      <c r="JH171"/>
      <c r="JI171"/>
      <c r="JJ171"/>
    </row>
    <row r="172" spans="1:270" s="2" customFormat="1" x14ac:dyDescent="0.25">
      <c r="B172" t="s">
        <v>63</v>
      </c>
      <c r="C172" t="s">
        <v>52</v>
      </c>
      <c r="D172" s="2" t="str">
        <f t="shared" si="5"/>
        <v>RARA VEZMODERADO</v>
      </c>
      <c r="E172" t="s">
        <v>52</v>
      </c>
      <c r="F172" s="3"/>
      <c r="G172" s="3"/>
      <c r="H172" s="16" t="str">
        <f>+IFERROR(VLOOKUP(F172,$F$176:$H$180,3,FALSE)*VLOOKUP(G172,$G$176:$H$180,3,FALSE),"")</f>
        <v/>
      </c>
      <c r="I172"/>
      <c r="J172"/>
      <c r="K172"/>
      <c r="L172"/>
      <c r="M172"/>
      <c r="N172"/>
      <c r="O172"/>
      <c r="P172"/>
      <c r="Q172"/>
      <c r="R172" s="16"/>
      <c r="S172" s="64"/>
      <c r="T172"/>
      <c r="U172" s="64"/>
      <c r="V172" s="64"/>
      <c r="W172" s="12"/>
      <c r="X172" s="12"/>
      <c r="Y172" s="12"/>
      <c r="Z172" s="12"/>
      <c r="AA172" s="3"/>
      <c r="AB172" s="3"/>
      <c r="AC172" s="12"/>
      <c r="AD172" s="45"/>
      <c r="AE172" s="99"/>
      <c r="AF172" s="99"/>
      <c r="AG172"/>
      <c r="AH172" s="12"/>
      <c r="AI172"/>
      <c r="AJ172" s="12"/>
      <c r="AK172"/>
      <c r="AL172" s="1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c r="FS172"/>
      <c r="FT172"/>
      <c r="FU172"/>
      <c r="FV172"/>
      <c r="FW172"/>
      <c r="FX172"/>
      <c r="FY172"/>
      <c r="FZ172"/>
      <c r="GA172"/>
      <c r="GB172"/>
      <c r="GC172"/>
      <c r="GD172"/>
      <c r="GE172"/>
      <c r="GF172"/>
      <c r="GG172"/>
      <c r="GH172"/>
      <c r="GI172"/>
      <c r="GJ172"/>
      <c r="GK172"/>
      <c r="GL172"/>
      <c r="GM172"/>
      <c r="GN172"/>
      <c r="GO172"/>
      <c r="GP172"/>
      <c r="GQ172"/>
      <c r="GR172"/>
      <c r="GS172"/>
      <c r="GT172"/>
      <c r="GU172"/>
      <c r="GV172"/>
      <c r="GW172"/>
      <c r="GX172"/>
      <c r="GY172"/>
      <c r="GZ172"/>
      <c r="HA172"/>
      <c r="HB172"/>
      <c r="HC172"/>
      <c r="HD172"/>
      <c r="HE172"/>
      <c r="HF172"/>
      <c r="HG172"/>
      <c r="HH172"/>
      <c r="HI172"/>
      <c r="HJ172"/>
      <c r="HK172"/>
      <c r="HL172"/>
      <c r="HM172"/>
      <c r="HN172"/>
      <c r="HO172"/>
      <c r="HP172"/>
      <c r="HQ172"/>
      <c r="HR172"/>
      <c r="HS172"/>
      <c r="HT172"/>
      <c r="HU172"/>
      <c r="HV172"/>
      <c r="HW172"/>
      <c r="HX172"/>
      <c r="HY172"/>
      <c r="HZ172"/>
      <c r="IA172"/>
      <c r="IB172"/>
      <c r="IC172"/>
      <c r="ID172"/>
      <c r="IE172"/>
      <c r="IF172"/>
      <c r="IG172"/>
      <c r="IH172"/>
      <c r="II172"/>
      <c r="IJ172"/>
      <c r="IK172"/>
      <c r="IL172"/>
      <c r="IM172"/>
      <c r="IN172"/>
      <c r="IO172"/>
      <c r="IP172"/>
      <c r="IQ172"/>
      <c r="IR172"/>
      <c r="IS172"/>
      <c r="IT172"/>
      <c r="IU172"/>
      <c r="IV172"/>
      <c r="IW172"/>
      <c r="IX172"/>
      <c r="IY172"/>
      <c r="IZ172"/>
      <c r="JA172"/>
      <c r="JB172"/>
      <c r="JC172"/>
      <c r="JD172"/>
      <c r="JE172"/>
      <c r="JF172"/>
      <c r="JG172"/>
      <c r="JH172"/>
      <c r="JI172"/>
      <c r="JJ172"/>
    </row>
    <row r="173" spans="1:270" s="2" customFormat="1" x14ac:dyDescent="0.25">
      <c r="B173" t="s">
        <v>63</v>
      </c>
      <c r="C173" t="s">
        <v>146</v>
      </c>
      <c r="D173" s="2" t="str">
        <f t="shared" si="5"/>
        <v>RARA VEZMAYOR</v>
      </c>
      <c r="E173" t="s">
        <v>105</v>
      </c>
      <c r="F173" s="16"/>
      <c r="G173"/>
      <c r="H173" s="16"/>
      <c r="I173"/>
      <c r="J173"/>
      <c r="K173"/>
      <c r="L173"/>
      <c r="M173"/>
      <c r="N173"/>
      <c r="O173"/>
      <c r="P173"/>
      <c r="Q173"/>
      <c r="R173" s="16"/>
      <c r="S173" s="64"/>
      <c r="T173"/>
      <c r="U173" s="64"/>
      <c r="V173" s="64"/>
      <c r="W173" s="12"/>
      <c r="X173" s="12"/>
      <c r="Y173" s="12"/>
      <c r="Z173" s="12"/>
      <c r="AA173"/>
      <c r="AB173"/>
      <c r="AC173" s="12"/>
      <c r="AD173" s="45"/>
      <c r="AE173" s="99"/>
      <c r="AF173" s="99"/>
      <c r="AG173"/>
      <c r="AH173" s="12"/>
      <c r="AI173"/>
      <c r="AJ173" s="12"/>
      <c r="AK173"/>
      <c r="AL173" s="12"/>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c r="EZ173"/>
      <c r="FA173"/>
      <c r="FB173"/>
      <c r="FC173"/>
      <c r="FD173"/>
      <c r="FE173"/>
      <c r="FF173"/>
      <c r="FG173"/>
      <c r="FH173"/>
      <c r="FI173"/>
      <c r="FJ173"/>
      <c r="FK173"/>
      <c r="FL173"/>
      <c r="FM173"/>
      <c r="FN173"/>
      <c r="FO173"/>
      <c r="FP173"/>
      <c r="FQ173"/>
      <c r="FR173"/>
      <c r="FS173"/>
      <c r="FT173"/>
      <c r="FU173"/>
      <c r="FV173"/>
      <c r="FW173"/>
      <c r="FX173"/>
      <c r="FY173"/>
      <c r="FZ173"/>
      <c r="GA173"/>
      <c r="GB173"/>
      <c r="GC173"/>
      <c r="GD173"/>
      <c r="GE173"/>
      <c r="GF173"/>
      <c r="GG173"/>
      <c r="GH173"/>
      <c r="GI173"/>
      <c r="GJ173"/>
      <c r="GK173"/>
      <c r="GL173"/>
      <c r="GM173"/>
      <c r="GN173"/>
      <c r="GO173"/>
      <c r="GP173"/>
      <c r="GQ173"/>
      <c r="GR173"/>
      <c r="GS173"/>
      <c r="GT173"/>
      <c r="GU173"/>
      <c r="GV173"/>
      <c r="GW173"/>
      <c r="GX173"/>
      <c r="GY173"/>
      <c r="GZ173"/>
      <c r="HA173"/>
      <c r="HB173"/>
      <c r="HC173"/>
      <c r="HD173"/>
      <c r="HE173"/>
      <c r="HF173"/>
      <c r="HG173"/>
      <c r="HH173"/>
      <c r="HI173"/>
      <c r="HJ173"/>
      <c r="HK173"/>
      <c r="HL173"/>
      <c r="HM173"/>
      <c r="HN173"/>
      <c r="HO173"/>
      <c r="HP173"/>
      <c r="HQ173"/>
      <c r="HR173"/>
      <c r="HS173"/>
      <c r="HT173"/>
      <c r="HU173"/>
      <c r="HV173"/>
      <c r="HW173"/>
      <c r="HX173"/>
      <c r="HY173"/>
      <c r="HZ173"/>
      <c r="IA173"/>
      <c r="IB173"/>
      <c r="IC173"/>
      <c r="ID173"/>
      <c r="IE173"/>
      <c r="IF173"/>
      <c r="IG173"/>
      <c r="IH173"/>
      <c r="II173"/>
      <c r="IJ173"/>
      <c r="IK173"/>
      <c r="IL173"/>
      <c r="IM173"/>
      <c r="IN173"/>
      <c r="IO173"/>
      <c r="IP173"/>
      <c r="IQ173"/>
      <c r="IR173"/>
      <c r="IS173"/>
      <c r="IT173"/>
      <c r="IU173"/>
      <c r="IV173"/>
      <c r="IW173"/>
      <c r="IX173"/>
      <c r="IY173"/>
      <c r="IZ173"/>
      <c r="JA173"/>
      <c r="JB173"/>
      <c r="JC173"/>
      <c r="JD173"/>
      <c r="JE173"/>
      <c r="JF173"/>
      <c r="JG173"/>
      <c r="JH173"/>
      <c r="JI173"/>
      <c r="JJ173"/>
    </row>
    <row r="174" spans="1:270" s="2" customFormat="1" x14ac:dyDescent="0.25">
      <c r="B174" t="s">
        <v>63</v>
      </c>
      <c r="C174" t="s">
        <v>186</v>
      </c>
      <c r="D174" s="2" t="str">
        <f t="shared" si="5"/>
        <v>RARA VEZCATASTRÓFICO</v>
      </c>
      <c r="E174" t="s">
        <v>185</v>
      </c>
      <c r="F174" s="16"/>
      <c r="G174"/>
      <c r="H174" s="16"/>
      <c r="I174"/>
      <c r="J174"/>
      <c r="K174"/>
      <c r="L174"/>
      <c r="M174"/>
      <c r="N174"/>
      <c r="O174"/>
      <c r="P174"/>
      <c r="Q174"/>
      <c r="R174" s="16"/>
      <c r="S174" s="64"/>
      <c r="T174"/>
      <c r="U174" s="64"/>
      <c r="V174" s="64"/>
      <c r="W174" s="12"/>
      <c r="X174" s="12"/>
      <c r="Y174" s="12"/>
      <c r="Z174" s="12"/>
      <c r="AA174"/>
      <c r="AB174"/>
      <c r="AC174" s="12"/>
      <c r="AD174" s="45"/>
      <c r="AE174" s="99"/>
      <c r="AF174" s="99"/>
      <c r="AG174"/>
      <c r="AH174" s="12"/>
      <c r="AI174"/>
      <c r="AJ174" s="12"/>
      <c r="AK174"/>
      <c r="AL174" s="12"/>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c r="EF174"/>
      <c r="EG174"/>
      <c r="EH174"/>
      <c r="EI174"/>
      <c r="EJ174"/>
      <c r="EK174"/>
      <c r="EL174"/>
      <c r="EM174"/>
      <c r="EN174"/>
      <c r="EO174"/>
      <c r="EP174"/>
      <c r="EQ174"/>
      <c r="ER174"/>
      <c r="ES174"/>
      <c r="ET174"/>
      <c r="EU174"/>
      <c r="EV174"/>
      <c r="EW174"/>
      <c r="EX174"/>
      <c r="EY174"/>
      <c r="EZ174"/>
      <c r="FA174"/>
      <c r="FB174"/>
      <c r="FC174"/>
      <c r="FD174"/>
      <c r="FE174"/>
      <c r="FF174"/>
      <c r="FG174"/>
      <c r="FH174"/>
      <c r="FI174"/>
      <c r="FJ174"/>
      <c r="FK174"/>
      <c r="FL174"/>
      <c r="FM174"/>
      <c r="FN174"/>
      <c r="FO174"/>
      <c r="FP174"/>
      <c r="FQ174"/>
      <c r="FR174"/>
      <c r="FS174"/>
      <c r="FT174"/>
      <c r="FU174"/>
      <c r="FV174"/>
      <c r="FW174"/>
      <c r="FX174"/>
      <c r="FY174"/>
      <c r="FZ174"/>
      <c r="GA174"/>
      <c r="GB174"/>
      <c r="GC174"/>
      <c r="GD174"/>
      <c r="GE174"/>
      <c r="GF174"/>
      <c r="GG174"/>
      <c r="GH174"/>
      <c r="GI174"/>
      <c r="GJ174"/>
      <c r="GK174"/>
      <c r="GL174"/>
      <c r="GM174"/>
      <c r="GN174"/>
      <c r="GO174"/>
      <c r="GP174"/>
      <c r="GQ174"/>
      <c r="GR174"/>
      <c r="GS174"/>
      <c r="GT174"/>
      <c r="GU174"/>
      <c r="GV174"/>
      <c r="GW174"/>
      <c r="GX174"/>
      <c r="GY174"/>
      <c r="GZ174"/>
      <c r="HA174"/>
      <c r="HB174"/>
      <c r="HC174"/>
      <c r="HD174"/>
      <c r="HE174"/>
      <c r="HF174"/>
      <c r="HG174"/>
      <c r="HH174"/>
      <c r="HI174"/>
      <c r="HJ174"/>
      <c r="HK174"/>
      <c r="HL174"/>
      <c r="HM174"/>
      <c r="HN174"/>
      <c r="HO174"/>
      <c r="HP174"/>
      <c r="HQ174"/>
      <c r="HR174"/>
      <c r="HS174"/>
      <c r="HT174"/>
      <c r="HU174"/>
      <c r="HV174"/>
      <c r="HW174"/>
      <c r="HX174"/>
      <c r="HY174"/>
      <c r="HZ174"/>
      <c r="IA174"/>
      <c r="IB174"/>
      <c r="IC174"/>
      <c r="ID174"/>
      <c r="IE174"/>
      <c r="IF174"/>
      <c r="IG174"/>
      <c r="IH174"/>
      <c r="II174"/>
      <c r="IJ174"/>
      <c r="IK174"/>
      <c r="IL174"/>
      <c r="IM174"/>
      <c r="IN174"/>
      <c r="IO174"/>
      <c r="IP174"/>
      <c r="IQ174"/>
      <c r="IR174"/>
      <c r="IS174"/>
      <c r="IT174"/>
      <c r="IU174"/>
      <c r="IV174"/>
      <c r="IW174"/>
      <c r="IX174"/>
      <c r="IY174"/>
      <c r="IZ174"/>
      <c r="JA174"/>
      <c r="JB174"/>
      <c r="JC174"/>
      <c r="JD174"/>
      <c r="JE174"/>
      <c r="JF174"/>
      <c r="JG174"/>
      <c r="JH174"/>
      <c r="JI174"/>
      <c r="JJ174"/>
    </row>
    <row r="175" spans="1:270" s="2" customFormat="1" x14ac:dyDescent="0.25">
      <c r="A175"/>
      <c r="B175"/>
      <c r="C175"/>
      <c r="D175"/>
      <c r="E175"/>
      <c r="F175" s="16"/>
      <c r="G175"/>
      <c r="H175" s="16"/>
      <c r="I175"/>
      <c r="J175"/>
      <c r="K175"/>
      <c r="L175"/>
      <c r="M175"/>
      <c r="N175"/>
      <c r="O175"/>
      <c r="P175"/>
      <c r="Q175"/>
      <c r="R175" s="16"/>
      <c r="S175" s="64"/>
      <c r="T175"/>
      <c r="U175" s="64"/>
      <c r="V175" s="64"/>
      <c r="W175" s="12"/>
      <c r="X175" s="12"/>
      <c r="Y175" s="12"/>
      <c r="Z175" s="12"/>
      <c r="AA175"/>
      <c r="AB175"/>
      <c r="AC175" s="12"/>
      <c r="AD175" s="45"/>
      <c r="AE175" s="99"/>
      <c r="AF175" s="99" t="s">
        <v>34</v>
      </c>
      <c r="AG175"/>
      <c r="AH175" s="12"/>
      <c r="AI175"/>
      <c r="AJ175" s="12" t="s">
        <v>35</v>
      </c>
      <c r="AK175"/>
      <c r="AL175" s="12"/>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c r="EZ175"/>
      <c r="FA175"/>
      <c r="FB175"/>
      <c r="FC175"/>
      <c r="FD175"/>
      <c r="FE175"/>
      <c r="FF175"/>
      <c r="FG175"/>
      <c r="FH175"/>
      <c r="FI175"/>
      <c r="FJ175"/>
      <c r="FK175"/>
      <c r="FL175"/>
      <c r="FM175"/>
      <c r="FN175"/>
      <c r="FO175"/>
      <c r="FP175"/>
      <c r="FQ175"/>
      <c r="FR175"/>
      <c r="FS175"/>
      <c r="FT175"/>
      <c r="FU175"/>
      <c r="FV175"/>
      <c r="FW175"/>
      <c r="FX175"/>
      <c r="FY175"/>
      <c r="FZ175"/>
      <c r="GA175"/>
      <c r="GB175"/>
      <c r="GC175"/>
      <c r="GD175"/>
      <c r="GE175"/>
      <c r="GF175"/>
      <c r="GG175"/>
      <c r="GH175"/>
      <c r="GI175"/>
      <c r="GJ175"/>
      <c r="GK175"/>
      <c r="GL175"/>
      <c r="GM175"/>
      <c r="GN175"/>
      <c r="GO175"/>
      <c r="GP175"/>
      <c r="GQ175"/>
      <c r="GR175"/>
      <c r="GS175"/>
      <c r="GT175"/>
      <c r="GU175"/>
      <c r="GV175"/>
      <c r="GW175"/>
      <c r="GX175"/>
      <c r="GY175"/>
      <c r="GZ175"/>
      <c r="HA175"/>
      <c r="HB175"/>
      <c r="HC175"/>
      <c r="HD175"/>
      <c r="HE175"/>
      <c r="HF175"/>
      <c r="HG175"/>
      <c r="HH175"/>
      <c r="HI175"/>
      <c r="HJ175"/>
      <c r="HK175"/>
      <c r="HL175"/>
      <c r="HM175"/>
      <c r="HN175"/>
      <c r="HO175"/>
      <c r="HP175"/>
      <c r="HQ175"/>
      <c r="HR175"/>
      <c r="HS175"/>
      <c r="HT175"/>
      <c r="HU175"/>
      <c r="HV175"/>
      <c r="HW175"/>
      <c r="HX175"/>
      <c r="HY175"/>
      <c r="HZ175"/>
      <c r="IA175"/>
      <c r="IB175"/>
      <c r="IC175"/>
      <c r="ID175"/>
      <c r="IE175"/>
      <c r="IF175"/>
      <c r="IG175"/>
      <c r="IH175"/>
      <c r="II175"/>
      <c r="IJ175"/>
      <c r="IK175"/>
      <c r="IL175"/>
      <c r="IM175"/>
      <c r="IN175"/>
      <c r="IO175"/>
      <c r="IP175"/>
      <c r="IQ175"/>
      <c r="IR175"/>
      <c r="IS175"/>
      <c r="IT175"/>
      <c r="IU175"/>
      <c r="IV175"/>
      <c r="IW175"/>
      <c r="IX175"/>
      <c r="IY175"/>
      <c r="IZ175"/>
      <c r="JA175"/>
      <c r="JB175"/>
      <c r="JC175"/>
      <c r="JD175"/>
      <c r="JE175"/>
      <c r="JF175"/>
      <c r="JG175"/>
      <c r="JH175"/>
      <c r="JI175"/>
      <c r="JJ175"/>
    </row>
    <row r="176" spans="1:270" s="2" customFormat="1" ht="38.25" x14ac:dyDescent="0.25">
      <c r="D176"/>
      <c r="E176" s="2" t="s">
        <v>119</v>
      </c>
      <c r="F176" s="17" t="s">
        <v>63</v>
      </c>
      <c r="G176" s="2" t="s">
        <v>120</v>
      </c>
      <c r="H176" s="17">
        <v>1</v>
      </c>
      <c r="J176" s="2" t="s">
        <v>57</v>
      </c>
      <c r="R176" s="17"/>
      <c r="S176" s="65" t="s">
        <v>188</v>
      </c>
      <c r="U176" s="65" t="s">
        <v>60</v>
      </c>
      <c r="V176" s="65" t="s">
        <v>60</v>
      </c>
      <c r="W176" s="57" t="s">
        <v>189</v>
      </c>
      <c r="X176" s="57"/>
      <c r="Y176" s="13" t="s">
        <v>60</v>
      </c>
      <c r="Z176" s="57" t="s">
        <v>189</v>
      </c>
      <c r="AA176" s="2" t="s">
        <v>63</v>
      </c>
      <c r="AB176" s="2" t="s">
        <v>120</v>
      </c>
      <c r="AC176" s="13"/>
      <c r="AD176" s="63"/>
      <c r="AE176" s="69"/>
      <c r="AF176" s="146" t="s">
        <v>190</v>
      </c>
      <c r="AG176" s="147" t="s">
        <v>191</v>
      </c>
      <c r="AH176" s="147">
        <v>100</v>
      </c>
      <c r="AI176" s="68" t="s">
        <v>192</v>
      </c>
      <c r="AJ176" s="148"/>
      <c r="AK176" s="147" t="s">
        <v>193</v>
      </c>
      <c r="AL176" s="147">
        <v>2</v>
      </c>
    </row>
    <row r="177" spans="1:270" s="2" customFormat="1" ht="51" x14ac:dyDescent="0.25">
      <c r="D177"/>
      <c r="E177" s="2" t="s">
        <v>104</v>
      </c>
      <c r="F177" s="17" t="s">
        <v>89</v>
      </c>
      <c r="G177" s="2" t="s">
        <v>64</v>
      </c>
      <c r="H177" s="17">
        <v>2</v>
      </c>
      <c r="J177" s="2" t="s">
        <v>107</v>
      </c>
      <c r="R177" s="17"/>
      <c r="S177" s="65" t="s">
        <v>194</v>
      </c>
      <c r="U177" s="65" t="s">
        <v>52</v>
      </c>
      <c r="V177" s="65" t="s">
        <v>52</v>
      </c>
      <c r="W177" s="57" t="s">
        <v>195</v>
      </c>
      <c r="X177" s="57"/>
      <c r="Y177" s="13" t="s">
        <v>52</v>
      </c>
      <c r="Z177" s="57" t="s">
        <v>195</v>
      </c>
      <c r="AA177" s="2" t="s">
        <v>89</v>
      </c>
      <c r="AB177" s="2" t="s">
        <v>64</v>
      </c>
      <c r="AC177" s="13"/>
      <c r="AD177" s="63"/>
      <c r="AE177" s="69"/>
      <c r="AF177" s="146" t="s">
        <v>196</v>
      </c>
      <c r="AG177" s="147" t="s">
        <v>197</v>
      </c>
      <c r="AH177" s="147">
        <v>50</v>
      </c>
      <c r="AI177" s="68" t="s">
        <v>198</v>
      </c>
      <c r="AJ177" s="148"/>
      <c r="AK177" s="147" t="s">
        <v>199</v>
      </c>
      <c r="AL177" s="147">
        <v>1</v>
      </c>
    </row>
    <row r="178" spans="1:270" s="2" customFormat="1" ht="25.5" x14ac:dyDescent="0.2">
      <c r="E178" s="2" t="s">
        <v>200</v>
      </c>
      <c r="F178" s="17" t="s">
        <v>51</v>
      </c>
      <c r="G178" s="2" t="s">
        <v>52</v>
      </c>
      <c r="H178" s="17">
        <v>3</v>
      </c>
      <c r="R178" s="17"/>
      <c r="S178" s="65" t="s">
        <v>58</v>
      </c>
      <c r="U178" s="65" t="s">
        <v>128</v>
      </c>
      <c r="V178" s="65" t="s">
        <v>128</v>
      </c>
      <c r="W178" s="57" t="s">
        <v>201</v>
      </c>
      <c r="X178" s="57"/>
      <c r="Y178" s="13" t="s">
        <v>128</v>
      </c>
      <c r="Z178" s="57" t="s">
        <v>201</v>
      </c>
      <c r="AA178" s="2" t="s">
        <v>51</v>
      </c>
      <c r="AB178" s="2" t="s">
        <v>52</v>
      </c>
      <c r="AC178" s="13"/>
      <c r="AD178" s="63"/>
      <c r="AE178" s="69"/>
      <c r="AF178" s="146" t="s">
        <v>202</v>
      </c>
      <c r="AG178" s="147" t="s">
        <v>203</v>
      </c>
      <c r="AH178" s="147">
        <v>0</v>
      </c>
      <c r="AI178" s="68" t="s">
        <v>204</v>
      </c>
      <c r="AJ178" s="148"/>
      <c r="AK178" s="147" t="s">
        <v>205</v>
      </c>
      <c r="AL178" s="147">
        <v>0</v>
      </c>
    </row>
    <row r="179" spans="1:270" s="2" customFormat="1" ht="51" x14ac:dyDescent="0.2">
      <c r="E179" s="2" t="s">
        <v>206</v>
      </c>
      <c r="F179" s="17" t="s">
        <v>145</v>
      </c>
      <c r="G179" s="2" t="s">
        <v>146</v>
      </c>
      <c r="H179" s="17">
        <v>4</v>
      </c>
      <c r="R179" s="17"/>
      <c r="S179" s="65" t="s">
        <v>76</v>
      </c>
      <c r="U179" s="65"/>
      <c r="V179" s="65"/>
      <c r="W179" s="57" t="s">
        <v>207</v>
      </c>
      <c r="X179" s="57"/>
      <c r="Y179" s="13"/>
      <c r="Z179" s="57" t="s">
        <v>207</v>
      </c>
      <c r="AA179" s="2" t="s">
        <v>145</v>
      </c>
      <c r="AB179" s="2" t="s">
        <v>146</v>
      </c>
      <c r="AC179" s="13"/>
      <c r="AD179" s="63"/>
      <c r="AE179" s="69"/>
      <c r="AF179" s="146" t="s">
        <v>208</v>
      </c>
      <c r="AG179" s="147" t="s">
        <v>209</v>
      </c>
      <c r="AH179" s="147">
        <v>50</v>
      </c>
      <c r="AI179" s="69" t="s">
        <v>198</v>
      </c>
      <c r="AJ179" s="148"/>
      <c r="AK179" s="147" t="s">
        <v>193</v>
      </c>
      <c r="AL179" s="147">
        <v>2</v>
      </c>
    </row>
    <row r="180" spans="1:270" s="2" customFormat="1" ht="51" x14ac:dyDescent="0.2">
      <c r="E180" s="2" t="s">
        <v>210</v>
      </c>
      <c r="F180" s="17" t="s">
        <v>184</v>
      </c>
      <c r="G180" s="2" t="s">
        <v>186</v>
      </c>
      <c r="H180" s="17">
        <v>5</v>
      </c>
      <c r="R180" s="17"/>
      <c r="S180" s="65"/>
      <c r="U180" s="65"/>
      <c r="V180" s="65"/>
      <c r="W180" s="57" t="s">
        <v>211</v>
      </c>
      <c r="X180" s="57"/>
      <c r="Y180" s="13"/>
      <c r="Z180" s="57" t="s">
        <v>211</v>
      </c>
      <c r="AA180" s="2" t="s">
        <v>184</v>
      </c>
      <c r="AB180" s="2" t="s">
        <v>186</v>
      </c>
      <c r="AC180" s="13"/>
      <c r="AD180" s="63"/>
      <c r="AE180" s="69"/>
      <c r="AF180" s="146" t="s">
        <v>212</v>
      </c>
      <c r="AG180" s="147" t="s">
        <v>213</v>
      </c>
      <c r="AH180" s="147">
        <v>50</v>
      </c>
      <c r="AI180" s="69" t="s">
        <v>198</v>
      </c>
      <c r="AJ180" s="148"/>
      <c r="AK180" s="147" t="s">
        <v>193</v>
      </c>
      <c r="AL180" s="147">
        <v>1</v>
      </c>
    </row>
    <row r="181" spans="1:270" s="2" customFormat="1" ht="38.25" x14ac:dyDescent="0.2">
      <c r="E181" s="2" t="s">
        <v>214</v>
      </c>
      <c r="F181" s="17"/>
      <c r="H181" s="17"/>
      <c r="R181" s="17"/>
      <c r="S181" s="65"/>
      <c r="U181" s="65"/>
      <c r="V181" s="65"/>
      <c r="W181" s="57" t="s">
        <v>215</v>
      </c>
      <c r="X181" s="57"/>
      <c r="Y181" s="13"/>
      <c r="Z181" s="57" t="s">
        <v>215</v>
      </c>
      <c r="AC181" s="13"/>
      <c r="AD181" s="63"/>
      <c r="AE181" s="69"/>
      <c r="AF181" s="146" t="s">
        <v>216</v>
      </c>
      <c r="AG181" s="147" t="s">
        <v>217</v>
      </c>
      <c r="AH181" s="147">
        <v>0</v>
      </c>
      <c r="AI181" s="69" t="s">
        <v>204</v>
      </c>
      <c r="AJ181" s="148"/>
      <c r="AK181" s="147" t="s">
        <v>199</v>
      </c>
      <c r="AL181" s="147">
        <v>0</v>
      </c>
    </row>
    <row r="182" spans="1:270" ht="25.5" x14ac:dyDescent="0.25">
      <c r="A182" s="2"/>
      <c r="B182" s="2"/>
      <c r="C182" s="2"/>
      <c r="D182" s="2"/>
      <c r="E182" s="2" t="s">
        <v>50</v>
      </c>
      <c r="F182" s="17"/>
      <c r="G182" s="2"/>
      <c r="H182" s="17"/>
      <c r="I182" s="2"/>
      <c r="J182" s="2"/>
      <c r="K182" s="2"/>
      <c r="L182" s="2"/>
      <c r="M182" s="2"/>
      <c r="N182" s="2"/>
      <c r="O182" s="2"/>
      <c r="P182" s="2"/>
      <c r="Q182" s="2"/>
      <c r="R182" s="17"/>
      <c r="T182" s="2"/>
      <c r="W182" s="57" t="s">
        <v>218</v>
      </c>
      <c r="X182" s="57"/>
      <c r="Z182" s="57" t="s">
        <v>218</v>
      </c>
      <c r="AA182" s="2"/>
      <c r="AB182" s="2"/>
      <c r="AC182" s="13"/>
      <c r="AD182" s="63"/>
      <c r="AE182" s="69"/>
      <c r="AF182" s="146" t="s">
        <v>219</v>
      </c>
      <c r="AG182" s="147" t="s">
        <v>220</v>
      </c>
      <c r="AH182" s="147">
        <v>0</v>
      </c>
      <c r="AI182" s="69" t="s">
        <v>204</v>
      </c>
      <c r="AJ182" s="148"/>
      <c r="AK182" s="147" t="s">
        <v>205</v>
      </c>
      <c r="AL182" s="147">
        <v>0</v>
      </c>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c r="GT182" s="2"/>
      <c r="GU182" s="2"/>
      <c r="GV182" s="2"/>
      <c r="GW182" s="2"/>
      <c r="GX182" s="2"/>
      <c r="GY182" s="2"/>
      <c r="GZ182" s="2"/>
      <c r="HA182" s="2"/>
      <c r="HB182" s="2"/>
      <c r="HC182" s="2"/>
      <c r="HD182" s="2"/>
      <c r="HE182" s="2"/>
      <c r="HF182" s="2"/>
      <c r="HG182" s="2"/>
      <c r="HH182" s="2"/>
      <c r="HI182" s="2"/>
      <c r="HJ182" s="2"/>
      <c r="HK182" s="2"/>
      <c r="HL182" s="2"/>
      <c r="HM182" s="2"/>
      <c r="HN182" s="2"/>
      <c r="HO182" s="2"/>
      <c r="HP182" s="2"/>
      <c r="HQ182" s="2"/>
      <c r="HR182" s="2"/>
      <c r="HS182" s="2"/>
      <c r="HT182" s="2"/>
      <c r="HU182" s="2"/>
      <c r="HV182" s="2"/>
      <c r="HW182" s="2"/>
      <c r="HX182" s="2"/>
      <c r="HY182" s="2"/>
      <c r="HZ182" s="2"/>
      <c r="IA182" s="2"/>
      <c r="IB182" s="2"/>
      <c r="IC182" s="2"/>
      <c r="ID182" s="2"/>
      <c r="IE182" s="2"/>
      <c r="IF182" s="2"/>
      <c r="IG182" s="2"/>
      <c r="IH182" s="2"/>
      <c r="II182" s="2"/>
      <c r="IJ182" s="2"/>
      <c r="IK182" s="2"/>
      <c r="IL182" s="2"/>
      <c r="IM182" s="2"/>
      <c r="IN182" s="2"/>
      <c r="IO182" s="2"/>
      <c r="IP182" s="2"/>
      <c r="IQ182" s="2"/>
      <c r="IR182" s="2"/>
      <c r="IS182" s="2"/>
      <c r="IT182" s="2"/>
      <c r="IU182" s="2"/>
      <c r="IV182" s="2"/>
      <c r="IW182" s="2"/>
      <c r="IX182" s="2"/>
      <c r="IY182" s="2"/>
      <c r="IZ182" s="2"/>
      <c r="JA182" s="2"/>
      <c r="JB182" s="2"/>
      <c r="JC182" s="2"/>
      <c r="JD182" s="2"/>
      <c r="JE182" s="2"/>
      <c r="JF182" s="2"/>
      <c r="JG182" s="2"/>
      <c r="JH182" s="2"/>
      <c r="JI182" s="2"/>
      <c r="JJ182" s="2"/>
    </row>
    <row r="183" spans="1:270" ht="38.25" x14ac:dyDescent="0.25">
      <c r="A183" s="2"/>
      <c r="B183" s="2"/>
      <c r="C183" s="2"/>
      <c r="D183" s="2"/>
      <c r="E183" s="2" t="s">
        <v>157</v>
      </c>
      <c r="F183" s="17"/>
      <c r="G183" s="2"/>
      <c r="H183" s="17"/>
      <c r="I183" s="2"/>
      <c r="J183" s="2"/>
      <c r="K183" s="2"/>
      <c r="L183" s="2"/>
      <c r="M183" s="2"/>
      <c r="N183" s="2"/>
      <c r="O183" s="2"/>
      <c r="P183" s="2"/>
      <c r="Q183" s="2"/>
      <c r="R183" s="17"/>
      <c r="S183" s="65"/>
      <c r="T183" s="2"/>
      <c r="U183" s="65"/>
      <c r="V183" s="65"/>
      <c r="W183" s="57" t="s">
        <v>221</v>
      </c>
      <c r="X183" s="57"/>
      <c r="Y183" s="13"/>
      <c r="Z183" s="57" t="s">
        <v>221</v>
      </c>
      <c r="AA183" s="2"/>
      <c r="AB183" s="2" t="s">
        <v>222</v>
      </c>
      <c r="AC183" s="13"/>
      <c r="AD183" s="63"/>
      <c r="AE183" s="69"/>
      <c r="AF183" s="146" t="s">
        <v>223</v>
      </c>
      <c r="AG183" s="147" t="s">
        <v>224</v>
      </c>
      <c r="AH183" s="147">
        <v>0</v>
      </c>
      <c r="AI183" s="69" t="s">
        <v>204</v>
      </c>
      <c r="AJ183" s="148"/>
      <c r="AK183" s="147" t="s">
        <v>193</v>
      </c>
      <c r="AL183" s="147">
        <v>1</v>
      </c>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c r="GE183" s="2"/>
      <c r="GF183" s="2"/>
      <c r="GG183" s="2"/>
      <c r="GH183" s="2"/>
      <c r="GI183" s="2"/>
      <c r="GJ183" s="2"/>
      <c r="GK183" s="2"/>
      <c r="GL183" s="2"/>
      <c r="GM183" s="2"/>
      <c r="GN183" s="2"/>
      <c r="GO183" s="2"/>
      <c r="GP183" s="2"/>
      <c r="GQ183" s="2"/>
      <c r="GR183" s="2"/>
      <c r="GS183" s="2"/>
      <c r="GT183" s="2"/>
      <c r="GU183" s="2"/>
      <c r="GV183" s="2"/>
      <c r="GW183" s="2"/>
      <c r="GX183" s="2"/>
      <c r="GY183" s="2"/>
      <c r="GZ183" s="2"/>
      <c r="HA183" s="2"/>
      <c r="HB183" s="2"/>
      <c r="HC183" s="2"/>
      <c r="HD183" s="2"/>
      <c r="HE183" s="2"/>
      <c r="HF183" s="2"/>
      <c r="HG183" s="2"/>
      <c r="HH183" s="2"/>
      <c r="HI183" s="2"/>
      <c r="HJ183" s="2"/>
      <c r="HK183" s="2"/>
      <c r="HL183" s="2"/>
      <c r="HM183" s="2"/>
      <c r="HN183" s="2"/>
      <c r="HO183" s="2"/>
      <c r="HP183" s="2"/>
      <c r="HQ183" s="2"/>
      <c r="HR183" s="2"/>
      <c r="HS183" s="2"/>
      <c r="HT183" s="2"/>
      <c r="HU183" s="2"/>
      <c r="HV183" s="2"/>
      <c r="HW183" s="2"/>
      <c r="HX183" s="2"/>
      <c r="HY183" s="2"/>
      <c r="HZ183" s="2"/>
      <c r="IA183" s="2"/>
      <c r="IB183" s="2"/>
      <c r="IC183" s="2"/>
      <c r="ID183" s="2"/>
      <c r="IE183" s="2"/>
      <c r="IF183" s="2"/>
      <c r="IG183" s="2"/>
      <c r="IH183" s="2"/>
      <c r="II183" s="2"/>
      <c r="IJ183" s="2"/>
      <c r="IK183" s="2"/>
      <c r="IL183" s="2"/>
      <c r="IM183" s="2"/>
      <c r="IN183" s="2"/>
      <c r="IO183" s="2"/>
      <c r="IP183" s="2"/>
      <c r="IQ183" s="2"/>
      <c r="IR183" s="2"/>
      <c r="IS183" s="2"/>
      <c r="IT183" s="2"/>
      <c r="IU183" s="2"/>
      <c r="IV183" s="2"/>
      <c r="IW183" s="2"/>
      <c r="IX183" s="2"/>
      <c r="IY183" s="2"/>
      <c r="IZ183" s="2"/>
      <c r="JA183" s="2"/>
      <c r="JB183" s="2"/>
      <c r="JC183" s="2"/>
      <c r="JD183" s="2"/>
      <c r="JE183" s="2"/>
      <c r="JF183" s="2"/>
      <c r="JG183" s="2"/>
      <c r="JH183" s="2"/>
      <c r="JI183" s="2"/>
      <c r="JJ183" s="2"/>
    </row>
    <row r="184" spans="1:270" ht="25.5" x14ac:dyDescent="0.25">
      <c r="A184" s="2"/>
      <c r="B184" s="2"/>
      <c r="C184" s="2"/>
      <c r="D184" s="2"/>
      <c r="E184" s="2" t="s">
        <v>144</v>
      </c>
      <c r="F184" s="17"/>
      <c r="G184" s="2"/>
      <c r="H184" s="17"/>
      <c r="I184" s="2"/>
      <c r="J184" s="2"/>
      <c r="K184" s="2"/>
      <c r="L184" s="2"/>
      <c r="M184" s="2"/>
      <c r="N184" s="2"/>
      <c r="O184" s="2"/>
      <c r="P184" s="2"/>
      <c r="Q184" s="2"/>
      <c r="S184" s="65"/>
      <c r="U184" s="65"/>
      <c r="V184" s="65"/>
      <c r="W184" s="57" t="s">
        <v>225</v>
      </c>
      <c r="X184" s="57"/>
      <c r="Y184" s="13"/>
      <c r="Z184" s="57" t="s">
        <v>225</v>
      </c>
      <c r="AC184" s="13"/>
      <c r="AF184" s="99" t="s">
        <v>226</v>
      </c>
      <c r="AG184" s="17" t="s">
        <v>227</v>
      </c>
      <c r="AH184" s="13">
        <v>0</v>
      </c>
      <c r="AI184" s="69" t="s">
        <v>204</v>
      </c>
      <c r="AJ184" s="13"/>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c r="GD184" s="2"/>
      <c r="GE184" s="2"/>
      <c r="GF184" s="2"/>
      <c r="GG184" s="2"/>
      <c r="GH184" s="2"/>
      <c r="GI184" s="2"/>
      <c r="GJ184" s="2"/>
      <c r="GK184" s="2"/>
      <c r="GL184" s="2"/>
      <c r="GM184" s="2"/>
      <c r="GN184" s="2"/>
      <c r="GO184" s="2"/>
      <c r="GP184" s="2"/>
      <c r="GQ184" s="2"/>
      <c r="GR184" s="2"/>
      <c r="GS184" s="2"/>
      <c r="GT184" s="2"/>
      <c r="GU184" s="2"/>
      <c r="GV184" s="2"/>
      <c r="GW184" s="2"/>
      <c r="GX184" s="2"/>
      <c r="GY184" s="2"/>
      <c r="GZ184" s="2"/>
      <c r="HA184" s="2"/>
      <c r="HB184" s="2"/>
      <c r="HC184" s="2"/>
      <c r="HD184" s="2"/>
      <c r="HE184" s="2"/>
      <c r="HF184" s="2"/>
      <c r="HG184" s="2"/>
      <c r="HH184" s="2"/>
      <c r="HI184" s="2"/>
      <c r="HJ184" s="2"/>
      <c r="HK184" s="2"/>
      <c r="HL184" s="2"/>
      <c r="HM184" s="2"/>
      <c r="HN184" s="2"/>
      <c r="HO184" s="2"/>
      <c r="HP184" s="2"/>
      <c r="HQ184" s="2"/>
      <c r="HR184" s="2"/>
      <c r="HS184" s="2"/>
      <c r="HT184" s="2"/>
      <c r="HU184" s="2"/>
      <c r="HV184" s="2"/>
      <c r="HW184" s="2"/>
      <c r="HX184" s="2"/>
      <c r="HY184" s="2"/>
      <c r="HZ184" s="2"/>
      <c r="IA184" s="2"/>
      <c r="IB184" s="2"/>
      <c r="IC184" s="2"/>
      <c r="ID184" s="2"/>
      <c r="IE184" s="2"/>
      <c r="IF184" s="2"/>
      <c r="IG184" s="2"/>
      <c r="IH184" s="2"/>
      <c r="II184" s="2"/>
      <c r="IJ184" s="2"/>
      <c r="IK184" s="2"/>
      <c r="IL184" s="2"/>
      <c r="IM184" s="2"/>
      <c r="IN184" s="2"/>
      <c r="IO184" s="2"/>
      <c r="IP184" s="2"/>
      <c r="IQ184" s="2"/>
      <c r="IR184" s="2"/>
      <c r="IS184" s="2"/>
      <c r="IT184" s="2"/>
      <c r="IU184" s="2"/>
      <c r="IV184" s="2"/>
      <c r="IW184" s="2"/>
      <c r="IX184" s="2"/>
      <c r="IY184" s="2"/>
      <c r="IZ184" s="2"/>
      <c r="JA184" s="2"/>
      <c r="JB184" s="2"/>
      <c r="JC184" s="2"/>
      <c r="JD184" s="2"/>
      <c r="JE184" s="2"/>
      <c r="JF184" s="2"/>
      <c r="JG184" s="2"/>
      <c r="JH184" s="2"/>
      <c r="JI184" s="2"/>
      <c r="JJ184" s="2"/>
    </row>
    <row r="185" spans="1:270" x14ac:dyDescent="0.25">
      <c r="A185" s="2"/>
      <c r="B185" s="2"/>
      <c r="C185" s="2"/>
      <c r="D185" s="2"/>
      <c r="E185" s="2" t="s">
        <v>228</v>
      </c>
      <c r="F185" s="17"/>
      <c r="G185" s="2"/>
      <c r="H185" s="17"/>
      <c r="I185" s="2"/>
      <c r="J185" s="2"/>
      <c r="K185" s="2"/>
      <c r="L185" s="2"/>
      <c r="M185" s="2"/>
      <c r="N185" s="2"/>
      <c r="O185" s="2"/>
      <c r="P185" s="2"/>
      <c r="Q185" s="2"/>
      <c r="S185" s="65"/>
      <c r="U185" s="65"/>
      <c r="V185" s="65"/>
      <c r="W185" s="13"/>
      <c r="X185" s="13"/>
      <c r="Y185" s="13"/>
      <c r="Z185" s="13"/>
      <c r="AC185" s="13"/>
      <c r="AG185" s="2"/>
      <c r="AH185" s="13"/>
      <c r="AI185" s="2"/>
      <c r="AJ185" s="13"/>
      <c r="AK185" s="2"/>
      <c r="AL185" s="13"/>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c r="GD185" s="2"/>
      <c r="GE185" s="2"/>
      <c r="GF185" s="2"/>
      <c r="GG185" s="2"/>
      <c r="GH185" s="2"/>
      <c r="GI185" s="2"/>
      <c r="GJ185" s="2"/>
      <c r="GK185" s="2"/>
      <c r="GL185" s="2"/>
      <c r="GM185" s="2"/>
      <c r="GN185" s="2"/>
      <c r="GO185" s="2"/>
      <c r="GP185" s="2"/>
      <c r="GQ185" s="2"/>
      <c r="GR185" s="2"/>
      <c r="GS185" s="2"/>
      <c r="GT185" s="2"/>
      <c r="GU185" s="2"/>
      <c r="GV185" s="2"/>
      <c r="GW185" s="2"/>
      <c r="GX185" s="2"/>
      <c r="GY185" s="2"/>
      <c r="GZ185" s="2"/>
      <c r="HA185" s="2"/>
      <c r="HB185" s="2"/>
      <c r="HC185" s="2"/>
      <c r="HD185" s="2"/>
      <c r="HE185" s="2"/>
      <c r="HF185" s="2"/>
      <c r="HG185" s="2"/>
      <c r="HH185" s="2"/>
      <c r="HI185" s="2"/>
      <c r="HJ185" s="2"/>
      <c r="HK185" s="2"/>
      <c r="HL185" s="2"/>
      <c r="HM185" s="2"/>
      <c r="HN185" s="2"/>
      <c r="HO185" s="2"/>
      <c r="HP185" s="2"/>
      <c r="HQ185" s="2"/>
      <c r="HR185" s="2"/>
      <c r="HS185" s="2"/>
      <c r="HT185" s="2"/>
      <c r="HU185" s="2"/>
      <c r="HV185" s="2"/>
      <c r="HW185" s="2"/>
      <c r="HX185" s="2"/>
      <c r="HY185" s="2"/>
      <c r="HZ185" s="2"/>
      <c r="IA185" s="2"/>
      <c r="IB185" s="2"/>
      <c r="IC185" s="2"/>
      <c r="ID185" s="2"/>
      <c r="IE185" s="2"/>
      <c r="IF185" s="2"/>
      <c r="IG185" s="2"/>
      <c r="IH185" s="2"/>
      <c r="II185" s="2"/>
      <c r="IJ185" s="2"/>
      <c r="IK185" s="2"/>
      <c r="IL185" s="2"/>
      <c r="IM185" s="2"/>
      <c r="IN185" s="2"/>
      <c r="IO185" s="2"/>
      <c r="IP185" s="2"/>
      <c r="IQ185" s="2"/>
      <c r="IR185" s="2"/>
      <c r="IS185" s="2"/>
      <c r="IT185" s="2"/>
      <c r="IU185" s="2"/>
      <c r="IV185" s="2"/>
      <c r="IW185" s="2"/>
      <c r="IX185" s="2"/>
      <c r="IY185" s="2"/>
      <c r="IZ185" s="2"/>
      <c r="JA185" s="2"/>
      <c r="JB185" s="2"/>
      <c r="JC185" s="2"/>
      <c r="JD185" s="2"/>
      <c r="JE185" s="2"/>
      <c r="JF185" s="2"/>
      <c r="JG185" s="2"/>
      <c r="JH185" s="2"/>
      <c r="JI185" s="2"/>
      <c r="JJ185" s="2"/>
    </row>
    <row r="186" spans="1:270" x14ac:dyDescent="0.25">
      <c r="A186" s="2"/>
      <c r="B186" s="2"/>
      <c r="C186" s="2"/>
      <c r="D186" s="2"/>
      <c r="F186" s="17"/>
      <c r="G186" s="2"/>
      <c r="H186" s="17"/>
      <c r="I186" s="2"/>
      <c r="J186" s="2"/>
      <c r="K186" s="2"/>
      <c r="L186" s="2"/>
      <c r="M186" s="2"/>
      <c r="N186" s="2"/>
      <c r="O186" s="2"/>
      <c r="P186" s="2"/>
      <c r="Q186" s="2"/>
      <c r="S186" s="65"/>
      <c r="U186" s="65"/>
      <c r="V186" s="65"/>
      <c r="W186" s="13"/>
      <c r="X186" s="13"/>
      <c r="Y186" s="13"/>
      <c r="Z186" s="13"/>
      <c r="AC186" s="13"/>
      <c r="AG186" s="2"/>
      <c r="AH186" s="13"/>
      <c r="AI186" s="2"/>
      <c r="AJ186" s="13"/>
      <c r="AK186" s="2"/>
      <c r="AL186" s="13"/>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c r="FE186" s="2"/>
      <c r="FF186" s="2"/>
      <c r="FG186" s="2"/>
      <c r="FH186" s="2"/>
      <c r="FI186" s="2"/>
      <c r="FJ186" s="2"/>
      <c r="FK186" s="2"/>
      <c r="FL186" s="2"/>
      <c r="FM186" s="2"/>
      <c r="FN186" s="2"/>
      <c r="FO186" s="2"/>
      <c r="FP186" s="2"/>
      <c r="FQ186" s="2"/>
      <c r="FR186" s="2"/>
      <c r="FS186" s="2"/>
      <c r="FT186" s="2"/>
      <c r="FU186" s="2"/>
      <c r="FV186" s="2"/>
      <c r="FW186" s="2"/>
      <c r="FX186" s="2"/>
      <c r="FY186" s="2"/>
      <c r="FZ186" s="2"/>
      <c r="GA186" s="2"/>
      <c r="GB186" s="2"/>
      <c r="GC186" s="2"/>
      <c r="GD186" s="2"/>
      <c r="GE186" s="2"/>
      <c r="GF186" s="2"/>
      <c r="GG186" s="2"/>
      <c r="GH186" s="2"/>
      <c r="GI186" s="2"/>
      <c r="GJ186" s="2"/>
      <c r="GK186" s="2"/>
      <c r="GL186" s="2"/>
      <c r="GM186" s="2"/>
      <c r="GN186" s="2"/>
      <c r="GO186" s="2"/>
      <c r="GP186" s="2"/>
      <c r="GQ186" s="2"/>
      <c r="GR186" s="2"/>
      <c r="GS186" s="2"/>
      <c r="GT186" s="2"/>
      <c r="GU186" s="2"/>
      <c r="GV186" s="2"/>
      <c r="GW186" s="2"/>
      <c r="GX186" s="2"/>
      <c r="GY186" s="2"/>
      <c r="GZ186" s="2"/>
      <c r="HA186" s="2"/>
      <c r="HB186" s="2"/>
      <c r="HC186" s="2"/>
      <c r="HD186" s="2"/>
      <c r="HE186" s="2"/>
      <c r="HF186" s="2"/>
      <c r="HG186" s="2"/>
      <c r="HH186" s="2"/>
      <c r="HI186" s="2"/>
      <c r="HJ186" s="2"/>
      <c r="HK186" s="2"/>
      <c r="HL186" s="2"/>
      <c r="HM186" s="2"/>
      <c r="HN186" s="2"/>
      <c r="HO186" s="2"/>
      <c r="HP186" s="2"/>
      <c r="HQ186" s="2"/>
      <c r="HR186" s="2"/>
      <c r="HS186" s="2"/>
      <c r="HT186" s="2"/>
      <c r="HU186" s="2"/>
      <c r="HV186" s="2"/>
      <c r="HW186" s="2"/>
      <c r="HX186" s="2"/>
      <c r="HY186" s="2"/>
      <c r="HZ186" s="2"/>
      <c r="IA186" s="2"/>
      <c r="IB186" s="2"/>
      <c r="IC186" s="2"/>
      <c r="ID186" s="2"/>
      <c r="IE186" s="2"/>
      <c r="IF186" s="2"/>
      <c r="IG186" s="2"/>
      <c r="IH186" s="2"/>
      <c r="II186" s="2"/>
      <c r="IJ186" s="2"/>
      <c r="IK186" s="2"/>
      <c r="IL186" s="2"/>
      <c r="IM186" s="2"/>
      <c r="IN186" s="2"/>
      <c r="IO186" s="2"/>
      <c r="IP186" s="2"/>
      <c r="IQ186" s="2"/>
      <c r="IR186" s="2"/>
      <c r="IS186" s="2"/>
      <c r="IT186" s="2"/>
      <c r="IU186" s="2"/>
      <c r="IV186" s="2"/>
      <c r="IW186" s="2"/>
      <c r="IX186" s="2"/>
      <c r="IY186" s="2"/>
      <c r="IZ186" s="2"/>
      <c r="JA186" s="2"/>
      <c r="JB186" s="2"/>
      <c r="JC186" s="2"/>
      <c r="JD186" s="2"/>
      <c r="JE186" s="2"/>
      <c r="JF186" s="2"/>
      <c r="JG186" s="2"/>
      <c r="JH186" s="2"/>
      <c r="JI186" s="2"/>
      <c r="JJ186" s="2"/>
    </row>
    <row r="187" spans="1:270" x14ac:dyDescent="0.25">
      <c r="A187" s="2"/>
      <c r="B187" s="2"/>
      <c r="C187" s="2"/>
      <c r="D187" s="2"/>
      <c r="F187" s="17"/>
      <c r="G187" s="2"/>
      <c r="H187" s="17"/>
      <c r="I187" s="2"/>
      <c r="J187" s="2"/>
      <c r="K187" s="2"/>
      <c r="L187" s="2"/>
      <c r="M187" s="2"/>
      <c r="N187" s="2"/>
      <c r="O187" s="2"/>
      <c r="P187" s="2"/>
      <c r="Q187" s="2"/>
      <c r="S187" s="65"/>
      <c r="U187" s="65"/>
      <c r="V187" s="65"/>
      <c r="W187" s="13"/>
      <c r="X187" s="13"/>
      <c r="Y187" s="13"/>
      <c r="Z187" s="13"/>
      <c r="AC187" s="13"/>
      <c r="AG187" s="2"/>
      <c r="AH187" s="13"/>
      <c r="AI187" s="2"/>
      <c r="AJ187" s="13"/>
      <c r="AK187" s="2"/>
      <c r="AL187" s="13"/>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c r="FD187" s="2"/>
      <c r="FE187" s="2"/>
      <c r="FF187" s="2"/>
      <c r="FG187" s="2"/>
      <c r="FH187" s="2"/>
      <c r="FI187" s="2"/>
      <c r="FJ187" s="2"/>
      <c r="FK187" s="2"/>
      <c r="FL187" s="2"/>
      <c r="FM187" s="2"/>
      <c r="FN187" s="2"/>
      <c r="FO187" s="2"/>
      <c r="FP187" s="2"/>
      <c r="FQ187" s="2"/>
      <c r="FR187" s="2"/>
      <c r="FS187" s="2"/>
      <c r="FT187" s="2"/>
      <c r="FU187" s="2"/>
      <c r="FV187" s="2"/>
      <c r="FW187" s="2"/>
      <c r="FX187" s="2"/>
      <c r="FY187" s="2"/>
      <c r="FZ187" s="2"/>
      <c r="GA187" s="2"/>
      <c r="GB187" s="2"/>
      <c r="GC187" s="2"/>
      <c r="GD187" s="2"/>
      <c r="GE187" s="2"/>
      <c r="GF187" s="2"/>
      <c r="GG187" s="2"/>
      <c r="GH187" s="2"/>
      <c r="GI187" s="2"/>
      <c r="GJ187" s="2"/>
      <c r="GK187" s="2"/>
      <c r="GL187" s="2"/>
      <c r="GM187" s="2"/>
      <c r="GN187" s="2"/>
      <c r="GO187" s="2"/>
      <c r="GP187" s="2"/>
      <c r="GQ187" s="2"/>
      <c r="GR187" s="2"/>
      <c r="GS187" s="2"/>
      <c r="GT187" s="2"/>
      <c r="GU187" s="2"/>
      <c r="GV187" s="2"/>
      <c r="GW187" s="2"/>
      <c r="GX187" s="2"/>
      <c r="GY187" s="2"/>
      <c r="GZ187" s="2"/>
      <c r="HA187" s="2"/>
      <c r="HB187" s="2"/>
      <c r="HC187" s="2"/>
      <c r="HD187" s="2"/>
      <c r="HE187" s="2"/>
      <c r="HF187" s="2"/>
      <c r="HG187" s="2"/>
      <c r="HH187" s="2"/>
      <c r="HI187" s="2"/>
      <c r="HJ187" s="2"/>
      <c r="HK187" s="2"/>
      <c r="HL187" s="2"/>
      <c r="HM187" s="2"/>
      <c r="HN187" s="2"/>
      <c r="HO187" s="2"/>
      <c r="HP187" s="2"/>
      <c r="HQ187" s="2"/>
      <c r="HR187" s="2"/>
      <c r="HS187" s="2"/>
      <c r="HT187" s="2"/>
      <c r="HU187" s="2"/>
      <c r="HV187" s="2"/>
      <c r="HW187" s="2"/>
      <c r="HX187" s="2"/>
      <c r="HY187" s="2"/>
      <c r="HZ187" s="2"/>
      <c r="IA187" s="2"/>
      <c r="IB187" s="2"/>
      <c r="IC187" s="2"/>
      <c r="ID187" s="2"/>
      <c r="IE187" s="2"/>
      <c r="IF187" s="2"/>
      <c r="IG187" s="2"/>
      <c r="IH187" s="2"/>
      <c r="II187" s="2"/>
      <c r="IJ187" s="2"/>
      <c r="IK187" s="2"/>
      <c r="IL187" s="2"/>
      <c r="IM187" s="2"/>
      <c r="IN187" s="2"/>
      <c r="IO187" s="2"/>
      <c r="IP187" s="2"/>
      <c r="IQ187" s="2"/>
      <c r="IR187" s="2"/>
      <c r="IS187" s="2"/>
      <c r="IT187" s="2"/>
      <c r="IU187" s="2"/>
      <c r="IV187" s="2"/>
      <c r="IW187" s="2"/>
      <c r="IX187" s="2"/>
      <c r="IY187" s="2"/>
      <c r="IZ187" s="2"/>
      <c r="JA187" s="2"/>
      <c r="JB187" s="2"/>
      <c r="JC187" s="2"/>
      <c r="JD187" s="2"/>
      <c r="JE187" s="2"/>
      <c r="JF187" s="2"/>
      <c r="JG187" s="2"/>
      <c r="JH187" s="2"/>
      <c r="JI187" s="2"/>
      <c r="JJ187" s="2"/>
    </row>
    <row r="188" spans="1:270" x14ac:dyDescent="0.25">
      <c r="E188" s="2"/>
      <c r="I188" s="2"/>
      <c r="J188" s="2"/>
      <c r="K188" s="2"/>
      <c r="M188" s="2"/>
      <c r="N188" s="2"/>
      <c r="O188" s="2"/>
    </row>
    <row r="189" spans="1:270" x14ac:dyDescent="0.25">
      <c r="E189" s="2"/>
      <c r="I189" s="2"/>
      <c r="J189" s="2"/>
      <c r="K189" s="2"/>
      <c r="M189" s="2"/>
      <c r="N189" s="2"/>
      <c r="O189" s="2"/>
    </row>
    <row r="190" spans="1:270" x14ac:dyDescent="0.25">
      <c r="I190" s="2"/>
      <c r="J190" s="2"/>
      <c r="K190" s="2"/>
      <c r="M190" s="2"/>
      <c r="N190" s="2"/>
      <c r="O190" s="2"/>
    </row>
    <row r="191" spans="1:270" x14ac:dyDescent="0.25">
      <c r="R191" s="17"/>
    </row>
    <row r="192" spans="1:270" x14ac:dyDescent="0.25">
      <c r="R192" s="17"/>
    </row>
    <row r="193" spans="18:18" x14ac:dyDescent="0.25">
      <c r="R193" s="17"/>
    </row>
  </sheetData>
  <sheetProtection formatRows="0" insertColumns="0" insertRows="0" insertHyperlinks="0" selectLockedCells="1" sort="0" autoFilter="0" pivotTables="0" selectUnlockedCells="1"/>
  <mergeCells count="110">
    <mergeCell ref="K9:K12"/>
    <mergeCell ref="AH21:AH22"/>
    <mergeCell ref="AJ21:AJ22"/>
    <mergeCell ref="AL21:AL22"/>
    <mergeCell ref="AB9:AB12"/>
    <mergeCell ref="AC9:AC12"/>
    <mergeCell ref="AG9:AG12"/>
    <mergeCell ref="AH9:AH12"/>
    <mergeCell ref="AJ9:AJ12"/>
    <mergeCell ref="AL9:AL12"/>
    <mergeCell ref="AH18:AH19"/>
    <mergeCell ref="AJ18:AJ19"/>
    <mergeCell ref="AL18:AL19"/>
    <mergeCell ref="AC18:AC19"/>
    <mergeCell ref="AG18:AG19"/>
    <mergeCell ref="AG21:AG22"/>
    <mergeCell ref="Z21:Z22"/>
    <mergeCell ref="AA21:AA22"/>
    <mergeCell ref="AB21:AB22"/>
    <mergeCell ref="AC21:AC22"/>
    <mergeCell ref="X18:X19"/>
    <mergeCell ref="Y18:Y19"/>
    <mergeCell ref="Z18:Z19"/>
    <mergeCell ref="AA18:AA19"/>
    <mergeCell ref="AB18:AB19"/>
    <mergeCell ref="X21:X22"/>
    <mergeCell ref="Y21:Y22"/>
    <mergeCell ref="Q21:Q22"/>
    <mergeCell ref="Q18:Q19"/>
    <mergeCell ref="M18:M19"/>
    <mergeCell ref="N18:N19"/>
    <mergeCell ref="O18:O19"/>
    <mergeCell ref="I21:I22"/>
    <mergeCell ref="J21:J22"/>
    <mergeCell ref="K21:K22"/>
    <mergeCell ref="L21:L22"/>
    <mergeCell ref="M21:M22"/>
    <mergeCell ref="N21:N22"/>
    <mergeCell ref="O21:O22"/>
    <mergeCell ref="L18:L19"/>
    <mergeCell ref="K18:K19"/>
    <mergeCell ref="U27:AL27"/>
    <mergeCell ref="U24:AD24"/>
    <mergeCell ref="A25:E25"/>
    <mergeCell ref="I24:P24"/>
    <mergeCell ref="F27:S27"/>
    <mergeCell ref="A27:D27"/>
    <mergeCell ref="A24:F24"/>
    <mergeCell ref="C1:AK4"/>
    <mergeCell ref="AL1:AM1"/>
    <mergeCell ref="AL2:AM2"/>
    <mergeCell ref="AL3:AM3"/>
    <mergeCell ref="AL4:AM4"/>
    <mergeCell ref="Q6:Q7"/>
    <mergeCell ref="S6:S7"/>
    <mergeCell ref="AD6:AD7"/>
    <mergeCell ref="AL6:AM6"/>
    <mergeCell ref="R6:R7"/>
    <mergeCell ref="Z6:Z7"/>
    <mergeCell ref="T6:T7"/>
    <mergeCell ref="Y6:Y7"/>
    <mergeCell ref="AA6:AC6"/>
    <mergeCell ref="AH6:AI6"/>
    <mergeCell ref="AJ6:AK6"/>
    <mergeCell ref="A9:A23"/>
    <mergeCell ref="B9:B23"/>
    <mergeCell ref="C18:C19"/>
    <mergeCell ref="D18:D19"/>
    <mergeCell ref="E18:E19"/>
    <mergeCell ref="F18:F19"/>
    <mergeCell ref="G18:G19"/>
    <mergeCell ref="H18:H19"/>
    <mergeCell ref="I18:I19"/>
    <mergeCell ref="J18:J19"/>
    <mergeCell ref="C21:C22"/>
    <mergeCell ref="D21:D22"/>
    <mergeCell ref="E21:E22"/>
    <mergeCell ref="F21:F22"/>
    <mergeCell ref="G21:G22"/>
    <mergeCell ref="H21:H22"/>
    <mergeCell ref="C9:C12"/>
    <mergeCell ref="D9:D12"/>
    <mergeCell ref="E9:E12"/>
    <mergeCell ref="F9:F12"/>
    <mergeCell ref="G9:G12"/>
    <mergeCell ref="H9:H12"/>
    <mergeCell ref="I9:I12"/>
    <mergeCell ref="J9:J12"/>
    <mergeCell ref="A1:B4"/>
    <mergeCell ref="AG6:AG7"/>
    <mergeCell ref="M6:O6"/>
    <mergeCell ref="U6:U7"/>
    <mergeCell ref="W6:W7"/>
    <mergeCell ref="V6:V7"/>
    <mergeCell ref="AE6:AE7"/>
    <mergeCell ref="AF6:AF7"/>
    <mergeCell ref="X6:X7"/>
    <mergeCell ref="F6:H6"/>
    <mergeCell ref="I6:L6"/>
    <mergeCell ref="A6:E6"/>
    <mergeCell ref="P6:P7"/>
    <mergeCell ref="L9:L12"/>
    <mergeCell ref="M9:M12"/>
    <mergeCell ref="N9:N12"/>
    <mergeCell ref="O9:O12"/>
    <mergeCell ref="Q9:Q12"/>
    <mergeCell ref="X9:X12"/>
    <mergeCell ref="Y9:Y12"/>
    <mergeCell ref="Z9:Z12"/>
    <mergeCell ref="AA9:AA12"/>
  </mergeCells>
  <phoneticPr fontId="12" type="noConversion"/>
  <conditionalFormatting sqref="K188">
    <cfRule type="cellIs" dxfId="282" priority="979" stopIfTrue="1" operator="between">
      <formula>30</formula>
      <formula>40</formula>
    </cfRule>
  </conditionalFormatting>
  <conditionalFormatting sqref="N188">
    <cfRule type="cellIs" dxfId="281" priority="947" stopIfTrue="1" operator="between">
      <formula>30</formula>
      <formula>40</formula>
    </cfRule>
  </conditionalFormatting>
  <conditionalFormatting sqref="G9 G28:G172 G25:G26 G13">
    <cfRule type="cellIs" dxfId="280" priority="1034" stopIfTrue="1" operator="equal">
      <formula>$G$178</formula>
    </cfRule>
    <cfRule type="cellIs" dxfId="279" priority="1035" stopIfTrue="1" operator="equal">
      <formula>$G$177</formula>
    </cfRule>
    <cfRule type="cellIs" dxfId="278" priority="1036" stopIfTrue="1" operator="equal">
      <formula>$G$176</formula>
    </cfRule>
  </conditionalFormatting>
  <conditionalFormatting sqref="F9 F28:F172 F25:F26 F13 AA23 AA21">
    <cfRule type="cellIs" dxfId="277" priority="1037" stopIfTrue="1" operator="equal">
      <formula>$F$178</formula>
    </cfRule>
    <cfRule type="cellIs" dxfId="276" priority="1038" stopIfTrue="1" operator="equal">
      <formula>$F$177</formula>
    </cfRule>
    <cfRule type="cellIs" dxfId="275" priority="1039" stopIfTrue="1" operator="equal">
      <formula>$F$176</formula>
    </cfRule>
  </conditionalFormatting>
  <conditionalFormatting sqref="N189">
    <cfRule type="cellIs" dxfId="274" priority="907" stopIfTrue="1" operator="between">
      <formula>30</formula>
      <formula>40</formula>
    </cfRule>
  </conditionalFormatting>
  <conditionalFormatting sqref="N190">
    <cfRule type="cellIs" dxfId="273" priority="906" stopIfTrue="1" operator="between">
      <formula>30</formula>
      <formula>40</formula>
    </cfRule>
  </conditionalFormatting>
  <conditionalFormatting sqref="K189">
    <cfRule type="cellIs" dxfId="272" priority="905" stopIfTrue="1" operator="between">
      <formula>30</formula>
      <formula>40</formula>
    </cfRule>
  </conditionalFormatting>
  <conditionalFormatting sqref="K190">
    <cfRule type="cellIs" dxfId="271" priority="904" stopIfTrue="1" operator="between">
      <formula>30</formula>
      <formula>40</formula>
    </cfRule>
  </conditionalFormatting>
  <conditionalFormatting sqref="AA28:AA172 AA24:AA26">
    <cfRule type="cellIs" dxfId="270" priority="691" stopIfTrue="1" operator="equal">
      <formula>#REF!</formula>
    </cfRule>
    <cfRule type="cellIs" dxfId="269" priority="692" operator="equal">
      <formula>#REF!</formula>
    </cfRule>
    <cfRule type="cellIs" dxfId="268" priority="693" operator="equal">
      <formula>#REF!</formula>
    </cfRule>
  </conditionalFormatting>
  <conditionalFormatting sqref="AB24:AB26 AB28:AB172">
    <cfRule type="cellIs" dxfId="267" priority="694" stopIfTrue="1" operator="equal">
      <formula>#REF!</formula>
    </cfRule>
    <cfRule type="cellIs" dxfId="266" priority="695" stopIfTrue="1" operator="equal">
      <formula>#REF!</formula>
    </cfRule>
    <cfRule type="cellIs" dxfId="265" priority="696" stopIfTrue="1" operator="equal">
      <formula>#REF!</formula>
    </cfRule>
  </conditionalFormatting>
  <conditionalFormatting sqref="AB9">
    <cfRule type="cellIs" dxfId="264" priority="682" stopIfTrue="1" operator="equal">
      <formula>$G$178</formula>
    </cfRule>
    <cfRule type="cellIs" dxfId="263" priority="683" stopIfTrue="1" operator="equal">
      <formula>$G$177</formula>
    </cfRule>
    <cfRule type="cellIs" dxfId="262" priority="684" stopIfTrue="1" operator="equal">
      <formula>$G$176</formula>
    </cfRule>
  </conditionalFormatting>
  <conditionalFormatting sqref="AA9">
    <cfRule type="cellIs" dxfId="261" priority="685" stopIfTrue="1" operator="equal">
      <formula>$F$178</formula>
    </cfRule>
    <cfRule type="cellIs" dxfId="260" priority="686" stopIfTrue="1" operator="equal">
      <formula>$F$177</formula>
    </cfRule>
    <cfRule type="cellIs" dxfId="259" priority="687" stopIfTrue="1" operator="equal">
      <formula>$F$176</formula>
    </cfRule>
  </conditionalFormatting>
  <conditionalFormatting sqref="F9 F17 F13">
    <cfRule type="cellIs" dxfId="258" priority="658" operator="equal">
      <formula>$F$179</formula>
    </cfRule>
    <cfRule type="cellIs" dxfId="257" priority="733" stopIfTrue="1" operator="equal">
      <formula>$F$178</formula>
    </cfRule>
    <cfRule type="cellIs" dxfId="256" priority="734" stopIfTrue="1" operator="equal">
      <formula>$F$177</formula>
    </cfRule>
    <cfRule type="cellIs" dxfId="255" priority="735" stopIfTrue="1" operator="equal">
      <formula>$F$176</formula>
    </cfRule>
  </conditionalFormatting>
  <conditionalFormatting sqref="G9 G17 G13">
    <cfRule type="cellIs" dxfId="254" priority="730" stopIfTrue="1" operator="equal">
      <formula>$G$180</formula>
    </cfRule>
    <cfRule type="cellIs" dxfId="253" priority="731" stopIfTrue="1" operator="equal">
      <formula>$G$177</formula>
    </cfRule>
    <cfRule type="cellIs" dxfId="252" priority="732" stopIfTrue="1" operator="equal">
      <formula>$G$176</formula>
    </cfRule>
    <cfRule type="cellIs" dxfId="251" priority="739" stopIfTrue="1" operator="equal">
      <formula>$G$179</formula>
    </cfRule>
    <cfRule type="cellIs" dxfId="250" priority="740" stopIfTrue="1" operator="equal">
      <formula>$G$178</formula>
    </cfRule>
  </conditionalFormatting>
  <conditionalFormatting sqref="AC9 H21 H9 H17 H13">
    <cfRule type="cellIs" dxfId="249" priority="635" operator="equal">
      <formula>"BAJO"</formula>
    </cfRule>
    <cfRule type="cellIs" dxfId="248" priority="636" operator="equal">
      <formula>"MODERADO"</formula>
    </cfRule>
    <cfRule type="cellIs" dxfId="247" priority="637" operator="equal">
      <formula>"ALTO"</formula>
    </cfRule>
    <cfRule type="cellIs" dxfId="246" priority="638" operator="equal">
      <formula>"EXTREMO"</formula>
    </cfRule>
  </conditionalFormatting>
  <conditionalFormatting sqref="AA9 AA23 AA21">
    <cfRule type="cellIs" dxfId="245" priority="610" stopIfTrue="1" operator="equal">
      <formula>$AA$180</formula>
    </cfRule>
    <cfRule type="cellIs" dxfId="244" priority="611" stopIfTrue="1" operator="equal">
      <formula>$AA$177</formula>
    </cfRule>
    <cfRule type="cellIs" dxfId="243" priority="612" stopIfTrue="1" operator="equal">
      <formula>$AA$176</formula>
    </cfRule>
    <cfRule type="cellIs" dxfId="242" priority="615" stopIfTrue="1" operator="equal">
      <formula>$AA$179</formula>
    </cfRule>
    <cfRule type="cellIs" dxfId="241" priority="616" stopIfTrue="1" operator="equal">
      <formula>$AA$178</formula>
    </cfRule>
  </conditionalFormatting>
  <conditionalFormatting sqref="AB9 AB23 AB21">
    <cfRule type="cellIs" dxfId="240" priority="607" stopIfTrue="1" operator="equal">
      <formula>$AB$180</formula>
    </cfRule>
    <cfRule type="cellIs" dxfId="239" priority="608" stopIfTrue="1" operator="equal">
      <formula>$AB$177</formula>
    </cfRule>
    <cfRule type="cellIs" dxfId="238" priority="609" stopIfTrue="1" operator="equal">
      <formula>$AB$176</formula>
    </cfRule>
    <cfRule type="cellIs" dxfId="237" priority="613" stopIfTrue="1" operator="equal">
      <formula>$AB$179</formula>
    </cfRule>
    <cfRule type="cellIs" dxfId="236" priority="614" stopIfTrue="1" operator="equal">
      <formula>$AB$178</formula>
    </cfRule>
  </conditionalFormatting>
  <conditionalFormatting sqref="H20">
    <cfRule type="cellIs" dxfId="235" priority="599" operator="equal">
      <formula>"BAJO"</formula>
    </cfRule>
    <cfRule type="cellIs" dxfId="234" priority="600" operator="equal">
      <formula>"MODERADO"</formula>
    </cfRule>
    <cfRule type="cellIs" dxfId="233" priority="601" operator="equal">
      <formula>"ALTO"</formula>
    </cfRule>
    <cfRule type="cellIs" dxfId="232" priority="602" operator="equal">
      <formula>"EXTREMO"</formula>
    </cfRule>
  </conditionalFormatting>
  <conditionalFormatting sqref="F23">
    <cfRule type="cellIs" dxfId="231" priority="589" operator="equal">
      <formula>$F$179</formula>
    </cfRule>
    <cfRule type="cellIs" dxfId="230" priority="594" stopIfTrue="1" operator="equal">
      <formula>$F$178</formula>
    </cfRule>
    <cfRule type="cellIs" dxfId="229" priority="595" stopIfTrue="1" operator="equal">
      <formula>$F$177</formula>
    </cfRule>
    <cfRule type="cellIs" dxfId="228" priority="596" stopIfTrue="1" operator="equal">
      <formula>$F$176</formula>
    </cfRule>
  </conditionalFormatting>
  <conditionalFormatting sqref="G23">
    <cfRule type="cellIs" dxfId="227" priority="591" stopIfTrue="1" operator="equal">
      <formula>$G$180</formula>
    </cfRule>
    <cfRule type="cellIs" dxfId="226" priority="592" stopIfTrue="1" operator="equal">
      <formula>$G$177</formula>
    </cfRule>
    <cfRule type="cellIs" dxfId="225" priority="593" stopIfTrue="1" operator="equal">
      <formula>$G$176</formula>
    </cfRule>
    <cfRule type="cellIs" dxfId="224" priority="597" stopIfTrue="1" operator="equal">
      <formula>$G$179</formula>
    </cfRule>
    <cfRule type="cellIs" dxfId="223" priority="598" stopIfTrue="1" operator="equal">
      <formula>$G$178</formula>
    </cfRule>
  </conditionalFormatting>
  <conditionalFormatting sqref="H23">
    <cfRule type="cellIs" dxfId="222" priority="585" operator="equal">
      <formula>"BAJO"</formula>
    </cfRule>
    <cfRule type="cellIs" dxfId="221" priority="586" operator="equal">
      <formula>"MODERADO"</formula>
    </cfRule>
    <cfRule type="cellIs" dxfId="220" priority="587" operator="equal">
      <formula>"ALTO"</formula>
    </cfRule>
    <cfRule type="cellIs" dxfId="219" priority="588" operator="equal">
      <formula>"EXTREMO"</formula>
    </cfRule>
  </conditionalFormatting>
  <conditionalFormatting sqref="AB17">
    <cfRule type="cellIs" dxfId="218" priority="348" stopIfTrue="1" operator="equal">
      <formula>$AB$180</formula>
    </cfRule>
    <cfRule type="cellIs" dxfId="217" priority="349" stopIfTrue="1" operator="equal">
      <formula>$AB$177</formula>
    </cfRule>
    <cfRule type="cellIs" dxfId="216" priority="350" stopIfTrue="1" operator="equal">
      <formula>$AB$176</formula>
    </cfRule>
    <cfRule type="cellIs" dxfId="215" priority="351" stopIfTrue="1" operator="equal">
      <formula>$AB$179</formula>
    </cfRule>
    <cfRule type="cellIs" dxfId="214" priority="352" stopIfTrue="1" operator="equal">
      <formula>$AB$178</formula>
    </cfRule>
  </conditionalFormatting>
  <conditionalFormatting sqref="AA13">
    <cfRule type="cellIs" dxfId="213" priority="337" stopIfTrue="1" operator="equal">
      <formula>$F$178</formula>
    </cfRule>
    <cfRule type="cellIs" dxfId="212" priority="338" stopIfTrue="1" operator="equal">
      <formula>$F$177</formula>
    </cfRule>
    <cfRule type="cellIs" dxfId="211" priority="339" stopIfTrue="1" operator="equal">
      <formula>$F$176</formula>
    </cfRule>
  </conditionalFormatting>
  <conditionalFormatting sqref="AA13">
    <cfRule type="cellIs" dxfId="210" priority="332" stopIfTrue="1" operator="equal">
      <formula>$AA$180</formula>
    </cfRule>
    <cfRule type="cellIs" dxfId="209" priority="333" stopIfTrue="1" operator="equal">
      <formula>$AA$177</formula>
    </cfRule>
    <cfRule type="cellIs" dxfId="208" priority="334" stopIfTrue="1" operator="equal">
      <formula>$AA$176</formula>
    </cfRule>
    <cfRule type="cellIs" dxfId="207" priority="335" stopIfTrue="1" operator="equal">
      <formula>$AA$179</formula>
    </cfRule>
    <cfRule type="cellIs" dxfId="206" priority="336" stopIfTrue="1" operator="equal">
      <formula>$AA$178</formula>
    </cfRule>
  </conditionalFormatting>
  <conditionalFormatting sqref="AB13">
    <cfRule type="cellIs" dxfId="205" priority="329" stopIfTrue="1" operator="equal">
      <formula>$G$178</formula>
    </cfRule>
    <cfRule type="cellIs" dxfId="204" priority="330" stopIfTrue="1" operator="equal">
      <formula>$G$177</formula>
    </cfRule>
    <cfRule type="cellIs" dxfId="203" priority="331" stopIfTrue="1" operator="equal">
      <formula>$G$176</formula>
    </cfRule>
  </conditionalFormatting>
  <conditionalFormatting sqref="AB13">
    <cfRule type="cellIs" dxfId="202" priority="324" stopIfTrue="1" operator="equal">
      <formula>$AB$180</formula>
    </cfRule>
    <cfRule type="cellIs" dxfId="201" priority="325" stopIfTrue="1" operator="equal">
      <formula>$AB$177</formula>
    </cfRule>
    <cfRule type="cellIs" dxfId="200" priority="326" stopIfTrue="1" operator="equal">
      <formula>$AB$176</formula>
    </cfRule>
    <cfRule type="cellIs" dxfId="199" priority="327" stopIfTrue="1" operator="equal">
      <formula>$AB$179</formula>
    </cfRule>
    <cfRule type="cellIs" dxfId="198" priority="328" stopIfTrue="1" operator="equal">
      <formula>$AB$178</formula>
    </cfRule>
  </conditionalFormatting>
  <conditionalFormatting sqref="AC13">
    <cfRule type="cellIs" dxfId="197" priority="312" operator="equal">
      <formula>"BAJO"</formula>
    </cfRule>
    <cfRule type="cellIs" dxfId="196" priority="313" operator="equal">
      <formula>"MODERADO"</formula>
    </cfRule>
    <cfRule type="cellIs" dxfId="195" priority="314" operator="equal">
      <formula>"ALTO"</formula>
    </cfRule>
    <cfRule type="cellIs" dxfId="194" priority="315" operator="equal">
      <formula>"EXTREMO"</formula>
    </cfRule>
  </conditionalFormatting>
  <conditionalFormatting sqref="AA17">
    <cfRule type="cellIs" dxfId="193" priority="309" stopIfTrue="1" operator="equal">
      <formula>$F$178</formula>
    </cfRule>
    <cfRule type="cellIs" dxfId="192" priority="310" stopIfTrue="1" operator="equal">
      <formula>$F$177</formula>
    </cfRule>
    <cfRule type="cellIs" dxfId="191" priority="311" stopIfTrue="1" operator="equal">
      <formula>$F$176</formula>
    </cfRule>
  </conditionalFormatting>
  <conditionalFormatting sqref="AA17">
    <cfRule type="cellIs" dxfId="190" priority="304" stopIfTrue="1" operator="equal">
      <formula>$AA$180</formula>
    </cfRule>
    <cfRule type="cellIs" dxfId="189" priority="305" stopIfTrue="1" operator="equal">
      <formula>$AA$177</formula>
    </cfRule>
    <cfRule type="cellIs" dxfId="188" priority="306" stopIfTrue="1" operator="equal">
      <formula>$AA$176</formula>
    </cfRule>
    <cfRule type="cellIs" dxfId="187" priority="307" stopIfTrue="1" operator="equal">
      <formula>$AA$179</formula>
    </cfRule>
    <cfRule type="cellIs" dxfId="186" priority="308" stopIfTrue="1" operator="equal">
      <formula>$AA$178</formula>
    </cfRule>
  </conditionalFormatting>
  <conditionalFormatting sqref="AC17">
    <cfRule type="cellIs" dxfId="185" priority="300" operator="equal">
      <formula>"BAJO"</formula>
    </cfRule>
    <cfRule type="cellIs" dxfId="184" priority="301" operator="equal">
      <formula>"MODERADO"</formula>
    </cfRule>
    <cfRule type="cellIs" dxfId="183" priority="302" operator="equal">
      <formula>"ALTO"</formula>
    </cfRule>
    <cfRule type="cellIs" dxfId="182" priority="303" operator="equal">
      <formula>"EXTREMO"</formula>
    </cfRule>
  </conditionalFormatting>
  <conditionalFormatting sqref="AA20">
    <cfRule type="cellIs" dxfId="181" priority="250" stopIfTrue="1" operator="equal">
      <formula>$F$178</formula>
    </cfRule>
    <cfRule type="cellIs" dxfId="180" priority="251" stopIfTrue="1" operator="equal">
      <formula>$F$177</formula>
    </cfRule>
    <cfRule type="cellIs" dxfId="179" priority="252" stopIfTrue="1" operator="equal">
      <formula>$F$176</formula>
    </cfRule>
  </conditionalFormatting>
  <conditionalFormatting sqref="AA20">
    <cfRule type="cellIs" dxfId="178" priority="245" stopIfTrue="1" operator="equal">
      <formula>$AA$180</formula>
    </cfRule>
    <cfRule type="cellIs" dxfId="177" priority="246" stopIfTrue="1" operator="equal">
      <formula>$AA$177</formula>
    </cfRule>
    <cfRule type="cellIs" dxfId="176" priority="247" stopIfTrue="1" operator="equal">
      <formula>$AA$176</formula>
    </cfRule>
    <cfRule type="cellIs" dxfId="175" priority="248" stopIfTrue="1" operator="equal">
      <formula>$AA$179</formula>
    </cfRule>
    <cfRule type="cellIs" dxfId="174" priority="249" stopIfTrue="1" operator="equal">
      <formula>$AA$178</formula>
    </cfRule>
  </conditionalFormatting>
  <conditionalFormatting sqref="AB20">
    <cfRule type="cellIs" dxfId="173" priority="240" stopIfTrue="1" operator="equal">
      <formula>$AB$180</formula>
    </cfRule>
    <cfRule type="cellIs" dxfId="172" priority="241" stopIfTrue="1" operator="equal">
      <formula>$AB$177</formula>
    </cfRule>
    <cfRule type="cellIs" dxfId="171" priority="242" stopIfTrue="1" operator="equal">
      <formula>$AB$176</formula>
    </cfRule>
    <cfRule type="cellIs" dxfId="170" priority="243" stopIfTrue="1" operator="equal">
      <formula>$AB$179</formula>
    </cfRule>
    <cfRule type="cellIs" dxfId="169" priority="244" stopIfTrue="1" operator="equal">
      <formula>$AB$178</formula>
    </cfRule>
  </conditionalFormatting>
  <conditionalFormatting sqref="AC20">
    <cfRule type="cellIs" dxfId="168" priority="236" operator="equal">
      <formula>"BAJO"</formula>
    </cfRule>
    <cfRule type="cellIs" dxfId="167" priority="237" operator="equal">
      <formula>"MODERADO"</formula>
    </cfRule>
    <cfRule type="cellIs" dxfId="166" priority="238" operator="equal">
      <formula>"ALTO"</formula>
    </cfRule>
    <cfRule type="cellIs" dxfId="165" priority="239" operator="equal">
      <formula>"EXTREMO"</formula>
    </cfRule>
  </conditionalFormatting>
  <conditionalFormatting sqref="AC23">
    <cfRule type="cellIs" dxfId="164" priority="212" operator="equal">
      <formula>"BAJO"</formula>
    </cfRule>
    <cfRule type="cellIs" dxfId="163" priority="213" operator="equal">
      <formula>"MODERADO"</formula>
    </cfRule>
    <cfRule type="cellIs" dxfId="162" priority="214" operator="equal">
      <formula>"ALTO"</formula>
    </cfRule>
    <cfRule type="cellIs" dxfId="161" priority="215" operator="equal">
      <formula>"EXTREMO"</formula>
    </cfRule>
  </conditionalFormatting>
  <conditionalFormatting sqref="AC21">
    <cfRule type="cellIs" dxfId="160" priority="192" operator="equal">
      <formula>"BAJO"</formula>
    </cfRule>
    <cfRule type="cellIs" dxfId="159" priority="193" operator="equal">
      <formula>"MODERADO"</formula>
    </cfRule>
    <cfRule type="cellIs" dxfId="158" priority="194" operator="equal">
      <formula>"ALTO"</formula>
    </cfRule>
    <cfRule type="cellIs" dxfId="157" priority="195" operator="equal">
      <formula>"EXTREMO"</formula>
    </cfRule>
  </conditionalFormatting>
  <conditionalFormatting sqref="H18">
    <cfRule type="cellIs" dxfId="156" priority="188" operator="equal">
      <formula>"BAJO"</formula>
    </cfRule>
    <cfRule type="cellIs" dxfId="155" priority="189" operator="equal">
      <formula>"MODERADO"</formula>
    </cfRule>
    <cfRule type="cellIs" dxfId="154" priority="190" operator="equal">
      <formula>"ALTO"</formula>
    </cfRule>
    <cfRule type="cellIs" dxfId="153" priority="191" operator="equal">
      <formula>"EXTREMO"</formula>
    </cfRule>
  </conditionalFormatting>
  <conditionalFormatting sqref="AC18">
    <cfRule type="cellIs" dxfId="152" priority="161" operator="equal">
      <formula>"BAJO"</formula>
    </cfRule>
    <cfRule type="cellIs" dxfId="151" priority="162" operator="equal">
      <formula>"MODERADO"</formula>
    </cfRule>
    <cfRule type="cellIs" dxfId="150" priority="163" operator="equal">
      <formula>"ALTO"</formula>
    </cfRule>
    <cfRule type="cellIs" dxfId="149" priority="164" operator="equal">
      <formula>"EXTREMO"</formula>
    </cfRule>
  </conditionalFormatting>
  <conditionalFormatting sqref="G20:G21">
    <cfRule type="cellIs" dxfId="148" priority="155" stopIfTrue="1" operator="equal">
      <formula>$G$178</formula>
    </cfRule>
    <cfRule type="cellIs" dxfId="147" priority="156" stopIfTrue="1" operator="equal">
      <formula>$G$177</formula>
    </cfRule>
    <cfRule type="cellIs" dxfId="146" priority="157" stopIfTrue="1" operator="equal">
      <formula>$G$176</formula>
    </cfRule>
  </conditionalFormatting>
  <conditionalFormatting sqref="F20:F21">
    <cfRule type="cellIs" dxfId="145" priority="158" stopIfTrue="1" operator="equal">
      <formula>$F$178</formula>
    </cfRule>
    <cfRule type="cellIs" dxfId="144" priority="159" stopIfTrue="1" operator="equal">
      <formula>$F$177</formula>
    </cfRule>
    <cfRule type="cellIs" dxfId="143" priority="160" stopIfTrue="1" operator="equal">
      <formula>$F$176</formula>
    </cfRule>
  </conditionalFormatting>
  <conditionalFormatting sqref="F20:F21">
    <cfRule type="cellIs" dxfId="142" priority="145" operator="equal">
      <formula>$F$179</formula>
    </cfRule>
    <cfRule type="cellIs" dxfId="141" priority="150" stopIfTrue="1" operator="equal">
      <formula>$F$178</formula>
    </cfRule>
    <cfRule type="cellIs" dxfId="140" priority="151" stopIfTrue="1" operator="equal">
      <formula>$F$177</formula>
    </cfRule>
    <cfRule type="cellIs" dxfId="139" priority="152" stopIfTrue="1" operator="equal">
      <formula>$F$176</formula>
    </cfRule>
  </conditionalFormatting>
  <conditionalFormatting sqref="G20:G21">
    <cfRule type="cellIs" dxfId="138" priority="147" stopIfTrue="1" operator="equal">
      <formula>$G$180</formula>
    </cfRule>
    <cfRule type="cellIs" dxfId="137" priority="148" stopIfTrue="1" operator="equal">
      <formula>$G$177</formula>
    </cfRule>
    <cfRule type="cellIs" dxfId="136" priority="149" stopIfTrue="1" operator="equal">
      <formula>$G$176</formula>
    </cfRule>
    <cfRule type="cellIs" dxfId="135" priority="153" stopIfTrue="1" operator="equal">
      <formula>$G$179</formula>
    </cfRule>
    <cfRule type="cellIs" dxfId="134" priority="154" stopIfTrue="1" operator="equal">
      <formula>$G$178</formula>
    </cfRule>
  </conditionalFormatting>
  <conditionalFormatting sqref="F18">
    <cfRule type="cellIs" dxfId="133" priority="135" operator="equal">
      <formula>$F$179</formula>
    </cfRule>
    <cfRule type="cellIs" dxfId="132" priority="140" stopIfTrue="1" operator="equal">
      <formula>$F$178</formula>
    </cfRule>
    <cfRule type="cellIs" dxfId="131" priority="141" stopIfTrue="1" operator="equal">
      <formula>$F$177</formula>
    </cfRule>
    <cfRule type="cellIs" dxfId="130" priority="142" stopIfTrue="1" operator="equal">
      <formula>$F$176</formula>
    </cfRule>
  </conditionalFormatting>
  <conditionalFormatting sqref="G18">
    <cfRule type="cellIs" dxfId="129" priority="137" stopIfTrue="1" operator="equal">
      <formula>$G$180</formula>
    </cfRule>
    <cfRule type="cellIs" dxfId="128" priority="138" stopIfTrue="1" operator="equal">
      <formula>$G$177</formula>
    </cfRule>
    <cfRule type="cellIs" dxfId="127" priority="139" stopIfTrue="1" operator="equal">
      <formula>$G$176</formula>
    </cfRule>
    <cfRule type="cellIs" dxfId="126" priority="143" stopIfTrue="1" operator="equal">
      <formula>$G$179</formula>
    </cfRule>
    <cfRule type="cellIs" dxfId="125" priority="144" stopIfTrue="1" operator="equal">
      <formula>$G$178</formula>
    </cfRule>
  </conditionalFormatting>
  <conditionalFormatting sqref="AB18">
    <cfRule type="cellIs" dxfId="124" priority="130" stopIfTrue="1" operator="equal">
      <formula>$AB$180</formula>
    </cfRule>
    <cfRule type="cellIs" dxfId="123" priority="131" stopIfTrue="1" operator="equal">
      <formula>$AB$177</formula>
    </cfRule>
    <cfRule type="cellIs" dxfId="122" priority="132" stopIfTrue="1" operator="equal">
      <formula>$AB$176</formula>
    </cfRule>
    <cfRule type="cellIs" dxfId="121" priority="133" stopIfTrue="1" operator="equal">
      <formula>$AB$179</formula>
    </cfRule>
    <cfRule type="cellIs" dxfId="120" priority="134" stopIfTrue="1" operator="equal">
      <formula>$AB$178</formula>
    </cfRule>
  </conditionalFormatting>
  <conditionalFormatting sqref="AA18">
    <cfRule type="cellIs" dxfId="119" priority="127" stopIfTrue="1" operator="equal">
      <formula>$F$178</formula>
    </cfRule>
    <cfRule type="cellIs" dxfId="118" priority="128" stopIfTrue="1" operator="equal">
      <formula>$F$177</formula>
    </cfRule>
    <cfRule type="cellIs" dxfId="117" priority="129" stopIfTrue="1" operator="equal">
      <formula>$F$176</formula>
    </cfRule>
  </conditionalFormatting>
  <conditionalFormatting sqref="AA18">
    <cfRule type="cellIs" dxfId="116" priority="122" stopIfTrue="1" operator="equal">
      <formula>$AA$180</formula>
    </cfRule>
    <cfRule type="cellIs" dxfId="115" priority="123" stopIfTrue="1" operator="equal">
      <formula>$AA$177</formula>
    </cfRule>
    <cfRule type="cellIs" dxfId="114" priority="124" stopIfTrue="1" operator="equal">
      <formula>$AA$176</formula>
    </cfRule>
    <cfRule type="cellIs" dxfId="113" priority="125" stopIfTrue="1" operator="equal">
      <formula>$AA$179</formula>
    </cfRule>
    <cfRule type="cellIs" dxfId="112" priority="126" stopIfTrue="1" operator="equal">
      <formula>$AA$178</formula>
    </cfRule>
  </conditionalFormatting>
  <conditionalFormatting sqref="G14">
    <cfRule type="cellIs" dxfId="111" priority="103" stopIfTrue="1" operator="equal">
      <formula>$G$178</formula>
    </cfRule>
    <cfRule type="cellIs" dxfId="110" priority="104" stopIfTrue="1" operator="equal">
      <formula>$G$177</formula>
    </cfRule>
    <cfRule type="cellIs" dxfId="109" priority="105" stopIfTrue="1" operator="equal">
      <formula>$G$176</formula>
    </cfRule>
  </conditionalFormatting>
  <conditionalFormatting sqref="F14">
    <cfRule type="cellIs" dxfId="108" priority="106" stopIfTrue="1" operator="equal">
      <formula>$F$178</formula>
    </cfRule>
    <cfRule type="cellIs" dxfId="107" priority="107" stopIfTrue="1" operator="equal">
      <formula>$F$177</formula>
    </cfRule>
    <cfRule type="cellIs" dxfId="106" priority="108" stopIfTrue="1" operator="equal">
      <formula>$F$176</formula>
    </cfRule>
  </conditionalFormatting>
  <conditionalFormatting sqref="F14">
    <cfRule type="cellIs" dxfId="105" priority="93" operator="equal">
      <formula>$F$179</formula>
    </cfRule>
    <cfRule type="cellIs" dxfId="104" priority="98" stopIfTrue="1" operator="equal">
      <formula>$F$178</formula>
    </cfRule>
    <cfRule type="cellIs" dxfId="103" priority="99" stopIfTrue="1" operator="equal">
      <formula>$F$177</formula>
    </cfRule>
    <cfRule type="cellIs" dxfId="102" priority="100" stopIfTrue="1" operator="equal">
      <formula>$F$176</formula>
    </cfRule>
  </conditionalFormatting>
  <conditionalFormatting sqref="G14">
    <cfRule type="cellIs" dxfId="101" priority="95" stopIfTrue="1" operator="equal">
      <formula>$G$180</formula>
    </cfRule>
    <cfRule type="cellIs" dxfId="100" priority="96" stopIfTrue="1" operator="equal">
      <formula>$G$177</formula>
    </cfRule>
    <cfRule type="cellIs" dxfId="99" priority="97" stopIfTrue="1" operator="equal">
      <formula>$G$176</formula>
    </cfRule>
    <cfRule type="cellIs" dxfId="98" priority="101" stopIfTrue="1" operator="equal">
      <formula>$G$179</formula>
    </cfRule>
    <cfRule type="cellIs" dxfId="97" priority="102" stopIfTrue="1" operator="equal">
      <formula>$G$178</formula>
    </cfRule>
  </conditionalFormatting>
  <conditionalFormatting sqref="H14">
    <cfRule type="cellIs" dxfId="96" priority="89" operator="equal">
      <formula>"BAJO"</formula>
    </cfRule>
    <cfRule type="cellIs" dxfId="95" priority="90" operator="equal">
      <formula>"MODERADO"</formula>
    </cfRule>
    <cfRule type="cellIs" dxfId="94" priority="91" operator="equal">
      <formula>"ALTO"</formula>
    </cfRule>
    <cfRule type="cellIs" dxfId="93" priority="92" operator="equal">
      <formula>"EXTREMO"</formula>
    </cfRule>
  </conditionalFormatting>
  <conditionalFormatting sqref="AA14">
    <cfRule type="cellIs" dxfId="92" priority="86" stopIfTrue="1" operator="equal">
      <formula>$F$178</formula>
    </cfRule>
    <cfRule type="cellIs" dxfId="91" priority="87" stopIfTrue="1" operator="equal">
      <formula>$F$177</formula>
    </cfRule>
    <cfRule type="cellIs" dxfId="90" priority="88" stopIfTrue="1" operator="equal">
      <formula>$F$176</formula>
    </cfRule>
  </conditionalFormatting>
  <conditionalFormatting sqref="AA14">
    <cfRule type="cellIs" dxfId="89" priority="81" stopIfTrue="1" operator="equal">
      <formula>$AA$180</formula>
    </cfRule>
    <cfRule type="cellIs" dxfId="88" priority="82" stopIfTrue="1" operator="equal">
      <formula>$AA$177</formula>
    </cfRule>
    <cfRule type="cellIs" dxfId="87" priority="83" stopIfTrue="1" operator="equal">
      <formula>$AA$176</formula>
    </cfRule>
    <cfRule type="cellIs" dxfId="86" priority="84" stopIfTrue="1" operator="equal">
      <formula>$AA$179</formula>
    </cfRule>
    <cfRule type="cellIs" dxfId="85" priority="85" stopIfTrue="1" operator="equal">
      <formula>$AA$178</formula>
    </cfRule>
  </conditionalFormatting>
  <conditionalFormatting sqref="AB14">
    <cfRule type="cellIs" dxfId="84" priority="78" stopIfTrue="1" operator="equal">
      <formula>$G$178</formula>
    </cfRule>
    <cfRule type="cellIs" dxfId="83" priority="79" stopIfTrue="1" operator="equal">
      <formula>$G$177</formula>
    </cfRule>
    <cfRule type="cellIs" dxfId="82" priority="80" stopIfTrue="1" operator="equal">
      <formula>$G$176</formula>
    </cfRule>
  </conditionalFormatting>
  <conditionalFormatting sqref="AB14">
    <cfRule type="cellIs" dxfId="81" priority="73" stopIfTrue="1" operator="equal">
      <formula>$AB$180</formula>
    </cfRule>
    <cfRule type="cellIs" dxfId="80" priority="74" stopIfTrue="1" operator="equal">
      <formula>$AB$177</formula>
    </cfRule>
    <cfRule type="cellIs" dxfId="79" priority="75" stopIfTrue="1" operator="equal">
      <formula>$AB$176</formula>
    </cfRule>
    <cfRule type="cellIs" dxfId="78" priority="76" stopIfTrue="1" operator="equal">
      <formula>$AB$179</formula>
    </cfRule>
    <cfRule type="cellIs" dxfId="77" priority="77" stopIfTrue="1" operator="equal">
      <formula>$AB$178</formula>
    </cfRule>
  </conditionalFormatting>
  <conditionalFormatting sqref="AC14">
    <cfRule type="cellIs" dxfId="76" priority="69" operator="equal">
      <formula>"BAJO"</formula>
    </cfRule>
    <cfRule type="cellIs" dxfId="75" priority="70" operator="equal">
      <formula>"MODERADO"</formula>
    </cfRule>
    <cfRule type="cellIs" dxfId="74" priority="71" operator="equal">
      <formula>"ALTO"</formula>
    </cfRule>
    <cfRule type="cellIs" dxfId="73" priority="72" operator="equal">
      <formula>"EXTREMO"</formula>
    </cfRule>
  </conditionalFormatting>
  <conditionalFormatting sqref="F15">
    <cfRule type="cellIs" dxfId="72" priority="66" stopIfTrue="1" operator="equal">
      <formula>$F$178</formula>
    </cfRule>
    <cfRule type="cellIs" dxfId="71" priority="67" stopIfTrue="1" operator="equal">
      <formula>$F$177</formula>
    </cfRule>
    <cfRule type="cellIs" dxfId="70" priority="68" stopIfTrue="1" operator="equal">
      <formula>$F$176</formula>
    </cfRule>
  </conditionalFormatting>
  <conditionalFormatting sqref="F15">
    <cfRule type="cellIs" dxfId="69" priority="61" operator="equal">
      <formula>$F$179</formula>
    </cfRule>
    <cfRule type="cellIs" dxfId="68" priority="63" stopIfTrue="1" operator="equal">
      <formula>$F$178</formula>
    </cfRule>
    <cfRule type="cellIs" dxfId="67" priority="64" stopIfTrue="1" operator="equal">
      <formula>$F$177</formula>
    </cfRule>
    <cfRule type="cellIs" dxfId="66" priority="65" stopIfTrue="1" operator="equal">
      <formula>$F$176</formula>
    </cfRule>
  </conditionalFormatting>
  <conditionalFormatting sqref="G15">
    <cfRule type="cellIs" dxfId="65" priority="58" stopIfTrue="1" operator="equal">
      <formula>$G$178</formula>
    </cfRule>
    <cfRule type="cellIs" dxfId="64" priority="59" stopIfTrue="1" operator="equal">
      <formula>$G$177</formula>
    </cfRule>
    <cfRule type="cellIs" dxfId="63" priority="60" stopIfTrue="1" operator="equal">
      <formula>$G$176</formula>
    </cfRule>
  </conditionalFormatting>
  <conditionalFormatting sqref="G15">
    <cfRule type="cellIs" dxfId="62" priority="53" stopIfTrue="1" operator="equal">
      <formula>$G$180</formula>
    </cfRule>
    <cfRule type="cellIs" dxfId="61" priority="54" stopIfTrue="1" operator="equal">
      <formula>$G$177</formula>
    </cfRule>
    <cfRule type="cellIs" dxfId="60" priority="55" stopIfTrue="1" operator="equal">
      <formula>$G$176</formula>
    </cfRule>
    <cfRule type="cellIs" dxfId="59" priority="56" stopIfTrue="1" operator="equal">
      <formula>$G$179</formula>
    </cfRule>
    <cfRule type="cellIs" dxfId="58" priority="57" stopIfTrue="1" operator="equal">
      <formula>$G$178</formula>
    </cfRule>
  </conditionalFormatting>
  <conditionalFormatting sqref="H15">
    <cfRule type="cellIs" dxfId="57" priority="49" operator="equal">
      <formula>"BAJO"</formula>
    </cfRule>
    <cfRule type="cellIs" dxfId="56" priority="50" operator="equal">
      <formula>"MODERADO"</formula>
    </cfRule>
    <cfRule type="cellIs" dxfId="55" priority="51" operator="equal">
      <formula>"ALTO"</formula>
    </cfRule>
    <cfRule type="cellIs" dxfId="54" priority="52" operator="equal">
      <formula>"EXTREMO"</formula>
    </cfRule>
  </conditionalFormatting>
  <conditionalFormatting sqref="AA15">
    <cfRule type="cellIs" dxfId="53" priority="46" stopIfTrue="1" operator="equal">
      <formula>$F$178</formula>
    </cfRule>
    <cfRule type="cellIs" dxfId="52" priority="47" stopIfTrue="1" operator="equal">
      <formula>$F$177</formula>
    </cfRule>
    <cfRule type="cellIs" dxfId="51" priority="48" stopIfTrue="1" operator="equal">
      <formula>$F$176</formula>
    </cfRule>
  </conditionalFormatting>
  <conditionalFormatting sqref="AA15">
    <cfRule type="cellIs" dxfId="50" priority="41" stopIfTrue="1" operator="equal">
      <formula>$AA$180</formula>
    </cfRule>
    <cfRule type="cellIs" dxfId="49" priority="42" stopIfTrue="1" operator="equal">
      <formula>$AA$177</formula>
    </cfRule>
    <cfRule type="cellIs" dxfId="48" priority="43" stopIfTrue="1" operator="equal">
      <formula>$AA$176</formula>
    </cfRule>
    <cfRule type="cellIs" dxfId="47" priority="44" stopIfTrue="1" operator="equal">
      <formula>$AA$179</formula>
    </cfRule>
    <cfRule type="cellIs" dxfId="46" priority="45" stopIfTrue="1" operator="equal">
      <formula>$AA$178</formula>
    </cfRule>
  </conditionalFormatting>
  <conditionalFormatting sqref="AB15">
    <cfRule type="cellIs" dxfId="45" priority="36" stopIfTrue="1" operator="equal">
      <formula>$AB$180</formula>
    </cfRule>
    <cfRule type="cellIs" dxfId="44" priority="37" stopIfTrue="1" operator="equal">
      <formula>$AB$177</formula>
    </cfRule>
    <cfRule type="cellIs" dxfId="43" priority="38" stopIfTrue="1" operator="equal">
      <formula>$AB$176</formula>
    </cfRule>
    <cfRule type="cellIs" dxfId="42" priority="39" stopIfTrue="1" operator="equal">
      <formula>$AB$179</formula>
    </cfRule>
    <cfRule type="cellIs" dxfId="41" priority="40" stopIfTrue="1" operator="equal">
      <formula>$AB$178</formula>
    </cfRule>
  </conditionalFormatting>
  <conditionalFormatting sqref="AC15">
    <cfRule type="cellIs" dxfId="40" priority="32" operator="equal">
      <formula>"BAJO"</formula>
    </cfRule>
    <cfRule type="cellIs" dxfId="39" priority="33" operator="equal">
      <formula>"MODERADO"</formula>
    </cfRule>
    <cfRule type="cellIs" dxfId="38" priority="34" operator="equal">
      <formula>"ALTO"</formula>
    </cfRule>
    <cfRule type="cellIs" dxfId="37" priority="35" operator="equal">
      <formula>"EXTREMO"</formula>
    </cfRule>
  </conditionalFormatting>
  <conditionalFormatting sqref="F16">
    <cfRule type="cellIs" dxfId="36" priority="27" operator="equal">
      <formula>$F$179</formula>
    </cfRule>
    <cfRule type="cellIs" dxfId="35" priority="29" stopIfTrue="1" operator="equal">
      <formula>$F$178</formula>
    </cfRule>
    <cfRule type="cellIs" dxfId="34" priority="30" stopIfTrue="1" operator="equal">
      <formula>$F$177</formula>
    </cfRule>
    <cfRule type="cellIs" dxfId="33" priority="31" stopIfTrue="1" operator="equal">
      <formula>$F$176</formula>
    </cfRule>
  </conditionalFormatting>
  <conditionalFormatting sqref="G16">
    <cfRule type="cellIs" dxfId="32" priority="22" stopIfTrue="1" operator="equal">
      <formula>$G$180</formula>
    </cfRule>
    <cfRule type="cellIs" dxfId="31" priority="23" stopIfTrue="1" operator="equal">
      <formula>$G$177</formula>
    </cfRule>
    <cfRule type="cellIs" dxfId="30" priority="24" stopIfTrue="1" operator="equal">
      <formula>$G$176</formula>
    </cfRule>
    <cfRule type="cellIs" dxfId="29" priority="25" stopIfTrue="1" operator="equal">
      <formula>$G$179</formula>
    </cfRule>
    <cfRule type="cellIs" dxfId="28" priority="26" stopIfTrue="1" operator="equal">
      <formula>$G$178</formula>
    </cfRule>
  </conditionalFormatting>
  <conditionalFormatting sqref="H16">
    <cfRule type="cellIs" dxfId="27" priority="18" operator="equal">
      <formula>"BAJO"</formula>
    </cfRule>
    <cfRule type="cellIs" dxfId="26" priority="19" operator="equal">
      <formula>"MODERADO"</formula>
    </cfRule>
    <cfRule type="cellIs" dxfId="25" priority="20" operator="equal">
      <formula>"ALTO"</formula>
    </cfRule>
    <cfRule type="cellIs" dxfId="24" priority="21" operator="equal">
      <formula>"EXTREMO"</formula>
    </cfRule>
  </conditionalFormatting>
  <conditionalFormatting sqref="AA16">
    <cfRule type="cellIs" dxfId="23" priority="15" stopIfTrue="1" operator="equal">
      <formula>$F$178</formula>
    </cfRule>
    <cfRule type="cellIs" dxfId="22" priority="16" stopIfTrue="1" operator="equal">
      <formula>$F$177</formula>
    </cfRule>
    <cfRule type="cellIs" dxfId="21" priority="17" stopIfTrue="1" operator="equal">
      <formula>$F$176</formula>
    </cfRule>
  </conditionalFormatting>
  <conditionalFormatting sqref="AA16">
    <cfRule type="cellIs" dxfId="20" priority="10" stopIfTrue="1" operator="equal">
      <formula>$AA$180</formula>
    </cfRule>
    <cfRule type="cellIs" dxfId="19" priority="11" stopIfTrue="1" operator="equal">
      <formula>$AA$177</formula>
    </cfRule>
    <cfRule type="cellIs" dxfId="18" priority="12" stopIfTrue="1" operator="equal">
      <formula>$AA$176</formula>
    </cfRule>
    <cfRule type="cellIs" dxfId="17" priority="13" stopIfTrue="1" operator="equal">
      <formula>$AA$179</formula>
    </cfRule>
    <cfRule type="cellIs" dxfId="16" priority="14" stopIfTrue="1" operator="equal">
      <formula>$AA$178</formula>
    </cfRule>
  </conditionalFormatting>
  <conditionalFormatting sqref="AB16">
    <cfRule type="cellIs" dxfId="15" priority="5" stopIfTrue="1" operator="equal">
      <formula>$AB$180</formula>
    </cfRule>
    <cfRule type="cellIs" dxfId="14" priority="6" stopIfTrue="1" operator="equal">
      <formula>$AB$177</formula>
    </cfRule>
    <cfRule type="cellIs" dxfId="13" priority="7" stopIfTrue="1" operator="equal">
      <formula>$AB$176</formula>
    </cfRule>
    <cfRule type="cellIs" dxfId="12" priority="8" stopIfTrue="1" operator="equal">
      <formula>$AB$179</formula>
    </cfRule>
    <cfRule type="cellIs" dxfId="11" priority="9" stopIfTrue="1" operator="equal">
      <formula>$AB$178</formula>
    </cfRule>
  </conditionalFormatting>
  <conditionalFormatting sqref="AC16">
    <cfRule type="cellIs" dxfId="10" priority="1" operator="equal">
      <formula>"BAJO"</formula>
    </cfRule>
    <cfRule type="cellIs" dxfId="9" priority="2" operator="equal">
      <formula>"MODERADO"</formula>
    </cfRule>
    <cfRule type="cellIs" dxfId="8" priority="3" operator="equal">
      <formula>"ALTO"</formula>
    </cfRule>
    <cfRule type="cellIs" dxfId="7" priority="4" operator="equal">
      <formula>"EXTREMO"</formula>
    </cfRule>
  </conditionalFormatting>
  <dataValidations count="13">
    <dataValidation type="list" allowBlank="1" showInputMessage="1" showErrorMessage="1" sqref="AL26 S28:S172 U28:Z172 U26:Z26 AH28:AH172 S26 AH26 AL28:AL172 AJ26 AJ28:AJ172" xr:uid="{00000000-0002-0000-0000-000000000000}">
      <formula1>$AH$176:$AH$183</formula1>
    </dataValidation>
    <dataValidation type="list" allowBlank="1" showInputMessage="1" showErrorMessage="1" sqref="F26 AA13:AA18 F13:F18 F9 AA20:AA21 F20:F21 AA9 F28:F172 F23 AA23" xr:uid="{00000000-0002-0000-0000-000001000000}">
      <formula1>$F$176:$F$180</formula1>
    </dataValidation>
    <dataValidation type="list" allowBlank="1" showInputMessage="1" showErrorMessage="1" sqref="G26 AB13:AB18 G13:G18 G9 AB20:AB21 G20:G21 AB9 G28:G172 G23 AB23" xr:uid="{00000000-0002-0000-0000-000002000000}">
      <formula1>$G$176:$G$180</formula1>
    </dataValidation>
    <dataValidation type="list" allowBlank="1" showInputMessage="1" showErrorMessage="1" sqref="R26 R9:R23 R28:R172" xr:uid="{00000000-0002-0000-0000-000003000000}">
      <formula1>$J$176:$J$177</formula1>
    </dataValidation>
    <dataValidation type="list" allowBlank="1" showInputMessage="1" showErrorMessage="1" sqref="E26 AA26:AB26 E28:E149 AA28:AB172" xr:uid="{00000000-0002-0000-0000-000004000000}">
      <formula1>#REF!</formula1>
    </dataValidation>
    <dataValidation type="list" allowBlank="1" showInputMessage="1" showErrorMessage="1" sqref="E20:E21 E16:E18 E13:E14 E9 E23" xr:uid="{00000000-0002-0000-0000-000005000000}">
      <formula1>$E$176:$E$185</formula1>
    </dataValidation>
    <dataValidation type="list" allowBlank="1" showInputMessage="1" showErrorMessage="1" sqref="S9:S23" xr:uid="{00000000-0002-0000-0000-000006000000}">
      <formula1>$S$176:$S$179</formula1>
    </dataValidation>
    <dataValidation type="list" allowBlank="1" showInputMessage="1" showErrorMessage="1" sqref="AJ20:AJ21 AJ17:AJ18 AJ13:AJ15 AH13:AH15 AH23 AL20:AL21 AL9 AJ9 AH9 AJ23 AL13:AL17 AH17:AH18 AH20:AH21 AL23" xr:uid="{00000000-0002-0000-0000-000007000000}">
      <formula1>$Y$176:$Y$178</formula1>
    </dataValidation>
    <dataValidation type="list" allowBlank="1" showInputMessage="1" showErrorMessage="1" sqref="X23 X20:X21 X9 X13:X15 X17:X18" xr:uid="{00000000-0002-0000-0000-000008000000}">
      <formula1>"FUERTE,MODERADO,DÉBIL"</formula1>
    </dataValidation>
    <dataValidation type="list" allowBlank="1" showInputMessage="1" showErrorMessage="1" sqref="Y23 Y20:Y21 Y9 Y13:Y18" xr:uid="{00000000-0002-0000-0000-000009000000}">
      <formula1>"DIRECTAMENTE,NO DISMINUYE"</formula1>
    </dataValidation>
    <dataValidation type="list" allowBlank="1" showInputMessage="1" showErrorMessage="1" sqref="Z23 Z20:Z21 Z9 Z13:Z14 Z16:Z18" xr:uid="{00000000-0002-0000-0000-00000A000000}">
      <formula1>"DIRECTAMENTE,INDIRECTAMENTE,NO DISMINUYE"</formula1>
    </dataValidation>
    <dataValidation type="list" allowBlank="1" showInputMessage="1" showErrorMessage="1" sqref="U9:U15 U17:U23" xr:uid="{00000000-0002-0000-0000-00000B000000}">
      <formula1>$U$176:$U$178</formula1>
    </dataValidation>
    <dataValidation type="list" allowBlank="1" showInputMessage="1" showErrorMessage="1" sqref="V9:V15 V17:V23" xr:uid="{00000000-0002-0000-0000-00000C000000}">
      <formula1>$V$176:$V$178</formula1>
    </dataValidation>
  </dataValidations>
  <pageMargins left="0" right="0" top="0.74803149606299213" bottom="0.74803149606299213" header="0.31496062992125984" footer="0.31496062992125984"/>
  <pageSetup scale="31" orientation="landscape" verticalDpi="4294967292" r:id="rId1"/>
  <drawing r:id="rId2"/>
  <extLst>
    <ext xmlns:x14="http://schemas.microsoft.com/office/spreadsheetml/2009/9/main" uri="{78C0D931-6437-407d-A8EE-F0AAD7539E65}">
      <x14:conditionalFormattings>
        <x14:conditionalFormatting xmlns:xm="http://schemas.microsoft.com/office/excel/2006/main">
          <x14:cfRule type="containsText" priority="659" operator="containsText" id="{7409C311-EEBB-4B57-823D-DBF9E60212B7}">
            <xm:f>NOT(ISERROR(SEARCH($F$180,F9)))</xm:f>
            <xm:f>$F$180</xm:f>
            <x14:dxf>
              <fill>
                <patternFill>
                  <bgColor rgb="FFFF0000"/>
                </patternFill>
              </fill>
            </x14:dxf>
          </x14:cfRule>
          <xm:sqref>F9 F17 F13</xm:sqref>
        </x14:conditionalFormatting>
        <x14:conditionalFormatting xmlns:xm="http://schemas.microsoft.com/office/excel/2006/main">
          <x14:cfRule type="containsText" priority="590" operator="containsText" id="{CDACBA5E-4DE4-47BA-886A-257A36D3F3A4}">
            <xm:f>NOT(ISERROR(SEARCH($F$180,F23)))</xm:f>
            <xm:f>$F$180</xm:f>
            <x14:dxf>
              <fill>
                <patternFill>
                  <bgColor rgb="FFFF0000"/>
                </patternFill>
              </fill>
            </x14:dxf>
          </x14:cfRule>
          <xm:sqref>F23</xm:sqref>
        </x14:conditionalFormatting>
        <x14:conditionalFormatting xmlns:xm="http://schemas.microsoft.com/office/excel/2006/main">
          <x14:cfRule type="containsText" priority="146" operator="containsText" id="{712FC08C-05F0-B34B-A46C-A5A14C67B12B}">
            <xm:f>NOT(ISERROR(SEARCH($F$180,F20)))</xm:f>
            <xm:f>$F$180</xm:f>
            <x14:dxf>
              <fill>
                <patternFill>
                  <bgColor rgb="FFFF0000"/>
                </patternFill>
              </fill>
            </x14:dxf>
          </x14:cfRule>
          <xm:sqref>F20:F21</xm:sqref>
        </x14:conditionalFormatting>
        <x14:conditionalFormatting xmlns:xm="http://schemas.microsoft.com/office/excel/2006/main">
          <x14:cfRule type="containsText" priority="136" operator="containsText" id="{A0121FBE-0428-454F-85A6-47FE8A9ABE43}">
            <xm:f>NOT(ISERROR(SEARCH($F$180,F18)))</xm:f>
            <xm:f>$F$180</xm:f>
            <x14:dxf>
              <fill>
                <patternFill>
                  <bgColor rgb="FFFF0000"/>
                </patternFill>
              </fill>
            </x14:dxf>
          </x14:cfRule>
          <xm:sqref>F18</xm:sqref>
        </x14:conditionalFormatting>
        <x14:conditionalFormatting xmlns:xm="http://schemas.microsoft.com/office/excel/2006/main">
          <x14:cfRule type="containsText" priority="94" operator="containsText" id="{CA9EDE2E-B6F5-DA40-BBA2-D11F40CCEBC7}">
            <xm:f>NOT(ISERROR(SEARCH($F$180,F14)))</xm:f>
            <xm:f>$F$180</xm:f>
            <x14:dxf>
              <fill>
                <patternFill>
                  <bgColor rgb="FFFF0000"/>
                </patternFill>
              </fill>
            </x14:dxf>
          </x14:cfRule>
          <xm:sqref>F14</xm:sqref>
        </x14:conditionalFormatting>
        <x14:conditionalFormatting xmlns:xm="http://schemas.microsoft.com/office/excel/2006/main">
          <x14:cfRule type="containsText" priority="62" operator="containsText" id="{09C531A1-BD54-46C0-974B-09FBD054F885}">
            <xm:f>NOT(ISERROR(SEARCH($F$180,F15)))</xm:f>
            <xm:f>$F$180</xm:f>
            <x14:dxf>
              <fill>
                <patternFill>
                  <bgColor rgb="FFFF0000"/>
                </patternFill>
              </fill>
            </x14:dxf>
          </x14:cfRule>
          <xm:sqref>F15</xm:sqref>
        </x14:conditionalFormatting>
        <x14:conditionalFormatting xmlns:xm="http://schemas.microsoft.com/office/excel/2006/main">
          <x14:cfRule type="containsText" priority="28" operator="containsText" id="{36BF45A8-ABEF-4B1B-9125-83627AA2A7CE}">
            <xm:f>NOT(ISERROR(SEARCH($F$180,F16)))</xm:f>
            <xm:f>$F$180</xm:f>
            <x14:dxf>
              <fill>
                <patternFill>
                  <bgColor rgb="FFFF0000"/>
                </patternFill>
              </fill>
            </x14:dxf>
          </x14:cfRule>
          <xm:sqref>F16</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3"/>
  <sheetViews>
    <sheetView zoomScale="120" zoomScaleNormal="120" workbookViewId="0">
      <selection activeCell="C12" sqref="C12"/>
    </sheetView>
  </sheetViews>
  <sheetFormatPr baseColWidth="10" defaultColWidth="10.85546875" defaultRowHeight="15" x14ac:dyDescent="0.25"/>
  <cols>
    <col min="1" max="1" width="22.5703125" customWidth="1"/>
    <col min="2" max="2" width="34.140625" customWidth="1"/>
    <col min="3" max="3" width="20.42578125" customWidth="1"/>
    <col min="4" max="4" width="24.140625" customWidth="1"/>
    <col min="5" max="5" width="24" customWidth="1"/>
  </cols>
  <sheetData>
    <row r="1" spans="1:5" x14ac:dyDescent="0.25">
      <c r="A1" s="351" t="s">
        <v>44</v>
      </c>
      <c r="B1" s="351"/>
      <c r="C1" s="351"/>
      <c r="D1" s="351"/>
    </row>
    <row r="2" spans="1:5" ht="66.75" customHeight="1" x14ac:dyDescent="0.25">
      <c r="A2" s="187" t="s">
        <v>493</v>
      </c>
      <c r="B2" s="187" t="s">
        <v>19</v>
      </c>
      <c r="C2" s="187" t="s">
        <v>494</v>
      </c>
      <c r="D2" s="187" t="s">
        <v>20</v>
      </c>
      <c r="E2" s="187" t="s">
        <v>495</v>
      </c>
    </row>
    <row r="3" spans="1:5" x14ac:dyDescent="0.25">
      <c r="A3" s="148" t="s">
        <v>60</v>
      </c>
      <c r="B3" s="147" t="s">
        <v>193</v>
      </c>
      <c r="C3" s="147">
        <v>2</v>
      </c>
      <c r="D3" s="147" t="s">
        <v>193</v>
      </c>
      <c r="E3" s="147">
        <v>2</v>
      </c>
    </row>
    <row r="4" spans="1:5" x14ac:dyDescent="0.25">
      <c r="A4" s="148" t="s">
        <v>60</v>
      </c>
      <c r="B4" s="147" t="s">
        <v>193</v>
      </c>
      <c r="C4" s="147">
        <v>2</v>
      </c>
      <c r="D4" s="147" t="s">
        <v>199</v>
      </c>
      <c r="E4" s="147">
        <v>1</v>
      </c>
    </row>
    <row r="5" spans="1:5" x14ac:dyDescent="0.25">
      <c r="A5" s="148" t="s">
        <v>60</v>
      </c>
      <c r="B5" s="147" t="s">
        <v>193</v>
      </c>
      <c r="C5" s="147">
        <v>2</v>
      </c>
      <c r="D5" s="147" t="s">
        <v>205</v>
      </c>
      <c r="E5" s="147">
        <v>0</v>
      </c>
    </row>
    <row r="6" spans="1:5" x14ac:dyDescent="0.25">
      <c r="A6" s="148" t="s">
        <v>60</v>
      </c>
      <c r="B6" s="147" t="s">
        <v>205</v>
      </c>
      <c r="C6" s="147">
        <v>0</v>
      </c>
      <c r="D6" s="147" t="s">
        <v>193</v>
      </c>
      <c r="E6" s="147">
        <v>2</v>
      </c>
    </row>
    <row r="7" spans="1:5" x14ac:dyDescent="0.25">
      <c r="A7" s="188" t="s">
        <v>52</v>
      </c>
      <c r="B7" s="189" t="s">
        <v>193</v>
      </c>
      <c r="C7" s="189">
        <v>1</v>
      </c>
      <c r="D7" s="189" t="s">
        <v>193</v>
      </c>
      <c r="E7" s="189">
        <v>1</v>
      </c>
    </row>
    <row r="8" spans="1:5" x14ac:dyDescent="0.25">
      <c r="A8" s="148" t="s">
        <v>52</v>
      </c>
      <c r="B8" s="147" t="s">
        <v>193</v>
      </c>
      <c r="C8" s="147">
        <v>1</v>
      </c>
      <c r="D8" s="147" t="s">
        <v>199</v>
      </c>
      <c r="E8" s="147">
        <v>0</v>
      </c>
    </row>
    <row r="9" spans="1:5" x14ac:dyDescent="0.25">
      <c r="A9" s="148" t="s">
        <v>52</v>
      </c>
      <c r="B9" s="147" t="s">
        <v>193</v>
      </c>
      <c r="C9" s="147">
        <v>1</v>
      </c>
      <c r="D9" s="147" t="s">
        <v>205</v>
      </c>
      <c r="E9" s="147">
        <v>0</v>
      </c>
    </row>
    <row r="10" spans="1:5" x14ac:dyDescent="0.25">
      <c r="A10" s="148" t="s">
        <v>52</v>
      </c>
      <c r="B10" s="147" t="s">
        <v>205</v>
      </c>
      <c r="C10" s="147">
        <v>0</v>
      </c>
      <c r="D10" s="147" t="s">
        <v>193</v>
      </c>
      <c r="E10" s="147">
        <v>1</v>
      </c>
    </row>
    <row r="13" spans="1:5" x14ac:dyDescent="0.25">
      <c r="C13" s="66"/>
    </row>
  </sheetData>
  <mergeCells count="1">
    <mergeCell ref="A1:D1"/>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A1:G28"/>
  <sheetViews>
    <sheetView workbookViewId="0">
      <selection activeCell="C12" sqref="C12"/>
    </sheetView>
  </sheetViews>
  <sheetFormatPr baseColWidth="10" defaultColWidth="11.42578125" defaultRowHeight="15" x14ac:dyDescent="0.25"/>
  <cols>
    <col min="1" max="1" width="68.42578125" style="75" customWidth="1"/>
    <col min="2" max="2" width="4" style="75" customWidth="1"/>
    <col min="3" max="3" width="43.42578125" style="75" customWidth="1"/>
    <col min="4" max="4" width="4" customWidth="1"/>
    <col min="5" max="5" width="45.140625" customWidth="1"/>
    <col min="6" max="6" width="3.42578125" customWidth="1"/>
    <col min="7" max="7" width="53.42578125" customWidth="1"/>
  </cols>
  <sheetData>
    <row r="1" spans="1:7" x14ac:dyDescent="0.25">
      <c r="A1" s="352" t="s">
        <v>496</v>
      </c>
      <c r="B1" s="352"/>
      <c r="C1" s="352"/>
      <c r="D1" s="352"/>
      <c r="E1" s="352"/>
      <c r="F1" s="352"/>
      <c r="G1" s="352"/>
    </row>
    <row r="2" spans="1:7" x14ac:dyDescent="0.25">
      <c r="A2" s="352" t="s">
        <v>497</v>
      </c>
      <c r="B2" s="352"/>
      <c r="C2" s="352"/>
      <c r="D2" s="352"/>
      <c r="E2" s="352"/>
      <c r="F2" s="352"/>
      <c r="G2" s="352"/>
    </row>
    <row r="3" spans="1:7" x14ac:dyDescent="0.25">
      <c r="A3" s="352" t="s">
        <v>498</v>
      </c>
      <c r="B3" s="352"/>
      <c r="C3" s="352"/>
      <c r="D3" s="352"/>
      <c r="E3" s="352"/>
      <c r="F3" s="352"/>
      <c r="G3" s="352"/>
    </row>
    <row r="4" spans="1:7" ht="15.75" thickBot="1" x14ac:dyDescent="0.3"/>
    <row r="5" spans="1:7" s="45" customFormat="1" ht="16.5" thickBot="1" x14ac:dyDescent="0.3">
      <c r="A5" s="76" t="s">
        <v>499</v>
      </c>
      <c r="B5" s="77"/>
      <c r="C5" s="76" t="s">
        <v>500</v>
      </c>
      <c r="D5" s="78"/>
      <c r="E5" s="79" t="s">
        <v>501</v>
      </c>
      <c r="G5" s="79" t="s">
        <v>502</v>
      </c>
    </row>
    <row r="6" spans="1:7" s="45" customFormat="1" ht="57" x14ac:dyDescent="0.25">
      <c r="A6" s="80" t="s">
        <v>503</v>
      </c>
      <c r="B6" s="77"/>
      <c r="C6" s="80" t="s">
        <v>504</v>
      </c>
      <c r="D6" s="78"/>
      <c r="E6" s="80" t="s">
        <v>505</v>
      </c>
      <c r="G6" s="80" t="s">
        <v>506</v>
      </c>
    </row>
    <row r="7" spans="1:7" s="45" customFormat="1" ht="43.5" thickBot="1" x14ac:dyDescent="0.3">
      <c r="A7" s="190" t="s">
        <v>507</v>
      </c>
      <c r="B7" s="81"/>
      <c r="C7" s="82"/>
      <c r="D7" s="83"/>
      <c r="E7" s="82" t="s">
        <v>508</v>
      </c>
      <c r="G7" s="82" t="s">
        <v>509</v>
      </c>
    </row>
    <row r="8" spans="1:7" s="45" customFormat="1" ht="28.5" x14ac:dyDescent="0.25">
      <c r="A8" s="190" t="s">
        <v>510</v>
      </c>
      <c r="B8" s="81"/>
      <c r="C8" s="84"/>
      <c r="D8" s="83"/>
    </row>
    <row r="9" spans="1:7" s="45" customFormat="1" ht="42.75" x14ac:dyDescent="0.25">
      <c r="A9" s="190" t="s">
        <v>511</v>
      </c>
      <c r="B9" s="81"/>
      <c r="C9" s="84"/>
      <c r="D9" s="83"/>
    </row>
    <row r="10" spans="1:7" s="45" customFormat="1" ht="42.75" x14ac:dyDescent="0.25">
      <c r="A10" s="190" t="s">
        <v>512</v>
      </c>
      <c r="B10" s="81"/>
      <c r="C10" s="84"/>
      <c r="D10" s="83"/>
    </row>
    <row r="11" spans="1:7" s="45" customFormat="1" ht="28.5" x14ac:dyDescent="0.25">
      <c r="A11" s="190" t="s">
        <v>513</v>
      </c>
      <c r="B11" s="81"/>
      <c r="C11" s="84"/>
      <c r="D11" s="83"/>
    </row>
    <row r="12" spans="1:7" s="45" customFormat="1" ht="42.75" x14ac:dyDescent="0.25">
      <c r="A12" s="190" t="s">
        <v>514</v>
      </c>
      <c r="B12" s="81"/>
      <c r="C12" s="84"/>
      <c r="D12" s="83"/>
    </row>
    <row r="13" spans="1:7" s="45" customFormat="1" ht="42.75" x14ac:dyDescent="0.25">
      <c r="A13" s="190" t="s">
        <v>515</v>
      </c>
      <c r="B13" s="81"/>
      <c r="C13" s="84"/>
      <c r="D13" s="83"/>
    </row>
    <row r="14" spans="1:7" s="45" customFormat="1" ht="28.5" x14ac:dyDescent="0.25">
      <c r="A14" s="190" t="s">
        <v>516</v>
      </c>
      <c r="B14" s="81"/>
      <c r="C14" s="84"/>
      <c r="D14" s="83"/>
    </row>
    <row r="15" spans="1:7" s="45" customFormat="1" ht="29.25" thickBot="1" x14ac:dyDescent="0.3">
      <c r="A15" s="82" t="s">
        <v>517</v>
      </c>
      <c r="B15" s="81"/>
      <c r="C15" s="84"/>
      <c r="D15" s="83"/>
    </row>
    <row r="16" spans="1:7" s="45" customFormat="1" x14ac:dyDescent="0.25">
      <c r="A16" s="81"/>
      <c r="B16" s="81"/>
      <c r="C16" s="81"/>
      <c r="D16" s="83"/>
    </row>
    <row r="17" spans="1:4" s="78" customFormat="1" ht="15.75" x14ac:dyDescent="0.25">
      <c r="B17" s="85"/>
      <c r="D17" s="86"/>
    </row>
    <row r="18" spans="1:4" s="45" customFormat="1" ht="69.95" customHeight="1" x14ac:dyDescent="0.25">
      <c r="B18" s="81"/>
      <c r="D18" s="83"/>
    </row>
    <row r="19" spans="1:4" s="45" customFormat="1" x14ac:dyDescent="0.25">
      <c r="B19" s="81"/>
      <c r="D19" s="83"/>
    </row>
    <row r="20" spans="1:4" x14ac:dyDescent="0.25">
      <c r="A20" s="87"/>
      <c r="B20" s="87"/>
      <c r="C20" s="87"/>
      <c r="D20" s="12"/>
    </row>
    <row r="21" spans="1:4" x14ac:dyDescent="0.25">
      <c r="A21" s="87"/>
      <c r="B21" s="87"/>
      <c r="C21" s="87"/>
      <c r="D21" s="12"/>
    </row>
    <row r="22" spans="1:4" x14ac:dyDescent="0.25">
      <c r="A22" s="87"/>
      <c r="B22" s="87"/>
      <c r="C22" s="87"/>
      <c r="D22" s="12"/>
    </row>
    <row r="23" spans="1:4" x14ac:dyDescent="0.25">
      <c r="A23" s="87"/>
      <c r="B23" s="87"/>
      <c r="C23" s="87"/>
      <c r="D23" s="12"/>
    </row>
    <row r="24" spans="1:4" x14ac:dyDescent="0.25">
      <c r="A24" s="87"/>
      <c r="B24" s="87"/>
      <c r="C24" s="87"/>
      <c r="D24" s="12"/>
    </row>
    <row r="25" spans="1:4" x14ac:dyDescent="0.25">
      <c r="A25" s="87"/>
      <c r="B25" s="87"/>
      <c r="C25" s="87"/>
      <c r="D25" s="12"/>
    </row>
    <row r="26" spans="1:4" x14ac:dyDescent="0.25">
      <c r="A26" s="87"/>
      <c r="B26" s="87"/>
      <c r="C26" s="87"/>
      <c r="D26" s="12"/>
    </row>
    <row r="27" spans="1:4" x14ac:dyDescent="0.25">
      <c r="A27" s="87"/>
      <c r="B27" s="87"/>
      <c r="C27" s="87"/>
      <c r="D27" s="12"/>
    </row>
    <row r="28" spans="1:4" x14ac:dyDescent="0.25">
      <c r="A28" s="87"/>
      <c r="B28" s="87"/>
      <c r="C28" s="87"/>
      <c r="D28" s="12"/>
    </row>
  </sheetData>
  <mergeCells count="3">
    <mergeCell ref="A1:G1"/>
    <mergeCell ref="A2:G2"/>
    <mergeCell ref="A3:G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
  <sheetViews>
    <sheetView workbookViewId="0">
      <selection activeCell="B11" sqref="B11"/>
    </sheetView>
  </sheetViews>
  <sheetFormatPr baseColWidth="10" defaultColWidth="10.85546875" defaultRowHeight="15" x14ac:dyDescent="0.25"/>
  <cols>
    <col min="1" max="1" width="57" customWidth="1"/>
    <col min="2" max="2" width="61.85546875" customWidth="1"/>
    <col min="3" max="3" width="29.42578125" customWidth="1"/>
  </cols>
  <sheetData>
    <row r="1" spans="1:2" x14ac:dyDescent="0.25">
      <c r="A1" s="294" t="s">
        <v>229</v>
      </c>
      <c r="B1" s="294"/>
    </row>
    <row r="2" spans="1:2" ht="45" customHeight="1" x14ac:dyDescent="0.25">
      <c r="A2" s="149" t="s">
        <v>230</v>
      </c>
      <c r="B2" s="150" t="s">
        <v>231</v>
      </c>
    </row>
    <row r="3" spans="1:2" ht="39" customHeight="1" x14ac:dyDescent="0.25">
      <c r="A3" s="150" t="s">
        <v>232</v>
      </c>
      <c r="B3" s="149" t="s">
        <v>233</v>
      </c>
    </row>
    <row r="4" spans="1:2" ht="69.75" customHeight="1" x14ac:dyDescent="0.25">
      <c r="A4" s="149" t="s">
        <v>234</v>
      </c>
      <c r="B4" s="150" t="s">
        <v>235</v>
      </c>
    </row>
    <row r="5" spans="1:2" ht="43.5" customHeight="1" x14ac:dyDescent="0.25">
      <c r="A5" s="150" t="s">
        <v>236</v>
      </c>
      <c r="B5" s="149" t="s">
        <v>237</v>
      </c>
    </row>
    <row r="6" spans="1:2" ht="68.25" customHeight="1" x14ac:dyDescent="0.25">
      <c r="A6" s="149" t="s">
        <v>238</v>
      </c>
      <c r="B6" s="150" t="s">
        <v>239</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8"/>
  <sheetViews>
    <sheetView workbookViewId="0">
      <selection activeCell="A40" sqref="A40:A47"/>
    </sheetView>
  </sheetViews>
  <sheetFormatPr baseColWidth="10" defaultColWidth="10.85546875" defaultRowHeight="15" x14ac:dyDescent="0.25"/>
  <cols>
    <col min="1" max="1" width="9.140625" customWidth="1"/>
    <col min="2" max="2" width="19.42578125" customWidth="1"/>
    <col min="3" max="3" width="61.85546875" customWidth="1"/>
    <col min="4" max="4" width="60.42578125" customWidth="1"/>
    <col min="6" max="6" width="14.42578125" customWidth="1"/>
    <col min="7" max="7" width="67.42578125" customWidth="1"/>
    <col min="8" max="8" width="10.85546875" style="35"/>
  </cols>
  <sheetData>
    <row r="1" spans="1:9" ht="15.75" thickBot="1" x14ac:dyDescent="0.3">
      <c r="A1" s="15" t="s">
        <v>240</v>
      </c>
    </row>
    <row r="2" spans="1:9" ht="15.75" thickBot="1" x14ac:dyDescent="0.3">
      <c r="A2" s="22" t="s">
        <v>241</v>
      </c>
      <c r="B2" s="151" t="s">
        <v>242</v>
      </c>
      <c r="C2" s="152" t="s">
        <v>243</v>
      </c>
      <c r="D2" s="152" t="s">
        <v>244</v>
      </c>
    </row>
    <row r="3" spans="1:9" ht="40.5" customHeight="1" thickBot="1" x14ac:dyDescent="0.3">
      <c r="A3" s="23">
        <v>1</v>
      </c>
      <c r="B3" s="24" t="s">
        <v>245</v>
      </c>
      <c r="C3" s="25" t="s">
        <v>246</v>
      </c>
      <c r="D3" s="25" t="s">
        <v>247</v>
      </c>
    </row>
    <row r="4" spans="1:9" ht="40.5" customHeight="1" thickBot="1" x14ac:dyDescent="0.3">
      <c r="A4" s="23">
        <v>2</v>
      </c>
      <c r="B4" s="26" t="s">
        <v>248</v>
      </c>
      <c r="C4" s="25" t="s">
        <v>249</v>
      </c>
      <c r="D4" s="25" t="s">
        <v>250</v>
      </c>
    </row>
    <row r="5" spans="1:9" ht="40.5" customHeight="1" thickBot="1" x14ac:dyDescent="0.3">
      <c r="A5" s="23">
        <v>3</v>
      </c>
      <c r="B5" s="27" t="s">
        <v>251</v>
      </c>
      <c r="C5" s="25" t="s">
        <v>249</v>
      </c>
      <c r="D5" s="25" t="s">
        <v>252</v>
      </c>
    </row>
    <row r="6" spans="1:9" ht="40.5" customHeight="1" thickBot="1" x14ac:dyDescent="0.3">
      <c r="A6" s="23">
        <v>4</v>
      </c>
      <c r="B6" s="28" t="s">
        <v>253</v>
      </c>
      <c r="C6" s="25" t="s">
        <v>254</v>
      </c>
      <c r="D6" s="25" t="s">
        <v>255</v>
      </c>
    </row>
    <row r="7" spans="1:9" ht="40.5" customHeight="1" thickBot="1" x14ac:dyDescent="0.3">
      <c r="A7" s="23">
        <v>5</v>
      </c>
      <c r="B7" s="29" t="s">
        <v>256</v>
      </c>
      <c r="C7" s="25" t="s">
        <v>257</v>
      </c>
      <c r="D7" s="25" t="s">
        <v>258</v>
      </c>
    </row>
    <row r="8" spans="1:9" x14ac:dyDescent="0.25">
      <c r="F8" s="15"/>
    </row>
    <row r="9" spans="1:9" ht="15.75" customHeight="1" thickBot="1" x14ac:dyDescent="0.3">
      <c r="A9" s="15" t="s">
        <v>259</v>
      </c>
      <c r="F9" s="15" t="s">
        <v>260</v>
      </c>
    </row>
    <row r="10" spans="1:9" ht="15.75" customHeight="1" thickBot="1" x14ac:dyDescent="0.3">
      <c r="A10" s="22" t="s">
        <v>241</v>
      </c>
      <c r="B10" s="151" t="s">
        <v>242</v>
      </c>
      <c r="C10" s="152" t="s">
        <v>261</v>
      </c>
      <c r="D10" s="152" t="s">
        <v>262</v>
      </c>
      <c r="F10" s="317" t="s">
        <v>263</v>
      </c>
      <c r="G10" s="318"/>
      <c r="H10" s="317" t="s">
        <v>264</v>
      </c>
      <c r="I10" s="318"/>
    </row>
    <row r="11" spans="1:9" ht="18" customHeight="1" x14ac:dyDescent="0.25">
      <c r="A11" s="301">
        <v>1</v>
      </c>
      <c r="B11" s="304" t="s">
        <v>265</v>
      </c>
      <c r="C11" s="30" t="s">
        <v>266</v>
      </c>
      <c r="D11" s="30" t="s">
        <v>267</v>
      </c>
      <c r="F11" s="153" t="s">
        <v>268</v>
      </c>
      <c r="G11" s="154" t="s">
        <v>269</v>
      </c>
      <c r="H11" s="153" t="s">
        <v>270</v>
      </c>
      <c r="I11" s="153" t="s">
        <v>271</v>
      </c>
    </row>
    <row r="12" spans="1:9" ht="18" customHeight="1" x14ac:dyDescent="0.25">
      <c r="A12" s="302"/>
      <c r="B12" s="305"/>
      <c r="C12" s="30" t="s">
        <v>272</v>
      </c>
      <c r="D12" s="30" t="s">
        <v>273</v>
      </c>
      <c r="F12" s="155">
        <v>1</v>
      </c>
      <c r="G12" s="156" t="s">
        <v>274</v>
      </c>
      <c r="H12" s="157">
        <v>1</v>
      </c>
      <c r="I12" s="158"/>
    </row>
    <row r="13" spans="1:9" ht="27" customHeight="1" x14ac:dyDescent="0.25">
      <c r="A13" s="302"/>
      <c r="B13" s="305"/>
      <c r="C13" s="30" t="s">
        <v>275</v>
      </c>
      <c r="D13" s="30" t="s">
        <v>276</v>
      </c>
      <c r="F13" s="155">
        <v>2</v>
      </c>
      <c r="G13" s="156" t="s">
        <v>277</v>
      </c>
      <c r="H13" s="157">
        <v>1</v>
      </c>
      <c r="I13" s="158"/>
    </row>
    <row r="14" spans="1:9" ht="36.75" customHeight="1" x14ac:dyDescent="0.25">
      <c r="A14" s="302"/>
      <c r="B14" s="305"/>
      <c r="C14" s="30" t="s">
        <v>278</v>
      </c>
      <c r="D14" s="30" t="s">
        <v>279</v>
      </c>
      <c r="F14" s="155">
        <v>3</v>
      </c>
      <c r="G14" s="156" t="s">
        <v>280</v>
      </c>
      <c r="H14" s="157">
        <v>1</v>
      </c>
      <c r="I14" s="158"/>
    </row>
    <row r="15" spans="1:9" ht="18" customHeight="1" x14ac:dyDescent="0.25">
      <c r="A15" s="302"/>
      <c r="B15" s="305"/>
      <c r="C15" s="30" t="s">
        <v>281</v>
      </c>
      <c r="D15" s="30" t="s">
        <v>282</v>
      </c>
      <c r="F15" s="155">
        <v>4</v>
      </c>
      <c r="G15" s="156" t="s">
        <v>283</v>
      </c>
      <c r="H15" s="157">
        <v>1</v>
      </c>
      <c r="I15" s="158"/>
    </row>
    <row r="16" spans="1:9" ht="18" customHeight="1" thickBot="1" x14ac:dyDescent="0.3">
      <c r="A16" s="303"/>
      <c r="B16" s="306"/>
      <c r="C16" s="31" t="s">
        <v>284</v>
      </c>
      <c r="D16" s="31" t="s">
        <v>285</v>
      </c>
      <c r="F16" s="155">
        <v>5</v>
      </c>
      <c r="G16" s="156" t="s">
        <v>286</v>
      </c>
      <c r="H16" s="157">
        <v>1</v>
      </c>
      <c r="I16" s="158"/>
    </row>
    <row r="17" spans="1:9" ht="18" customHeight="1" x14ac:dyDescent="0.25">
      <c r="A17" s="307">
        <v>2</v>
      </c>
      <c r="B17" s="308" t="s">
        <v>287</v>
      </c>
      <c r="C17" s="30" t="s">
        <v>288</v>
      </c>
      <c r="D17" s="30" t="s">
        <v>289</v>
      </c>
      <c r="F17" s="155">
        <v>6</v>
      </c>
      <c r="G17" s="156" t="s">
        <v>290</v>
      </c>
      <c r="H17" s="157"/>
      <c r="I17" s="158"/>
    </row>
    <row r="18" spans="1:9" ht="30.75" customHeight="1" x14ac:dyDescent="0.25">
      <c r="A18" s="302"/>
      <c r="B18" s="309"/>
      <c r="C18" s="30" t="s">
        <v>291</v>
      </c>
      <c r="D18" s="30" t="s">
        <v>292</v>
      </c>
      <c r="F18" s="36">
        <v>7</v>
      </c>
      <c r="G18" s="37" t="s">
        <v>293</v>
      </c>
      <c r="H18" s="53">
        <v>1</v>
      </c>
      <c r="I18" s="38"/>
    </row>
    <row r="19" spans="1:9" ht="24.75" customHeight="1" x14ac:dyDescent="0.25">
      <c r="A19" s="302"/>
      <c r="B19" s="309"/>
      <c r="C19" s="30" t="s">
        <v>294</v>
      </c>
      <c r="D19" s="30" t="s">
        <v>295</v>
      </c>
      <c r="F19" s="155">
        <v>8</v>
      </c>
      <c r="G19" s="159" t="s">
        <v>296</v>
      </c>
      <c r="H19" s="155">
        <v>1</v>
      </c>
      <c r="I19" s="155"/>
    </row>
    <row r="20" spans="1:9" ht="42" customHeight="1" x14ac:dyDescent="0.25">
      <c r="A20" s="302"/>
      <c r="B20" s="309"/>
      <c r="C20" s="30" t="s">
        <v>297</v>
      </c>
      <c r="D20" s="30" t="s">
        <v>298</v>
      </c>
      <c r="F20" s="155">
        <v>9</v>
      </c>
      <c r="G20" s="156" t="s">
        <v>299</v>
      </c>
      <c r="H20" s="155"/>
      <c r="I20" s="155"/>
    </row>
    <row r="21" spans="1:9" ht="18" customHeight="1" x14ac:dyDescent="0.25">
      <c r="A21" s="302"/>
      <c r="B21" s="309"/>
      <c r="C21" s="30" t="s">
        <v>300</v>
      </c>
      <c r="D21" s="30" t="s">
        <v>301</v>
      </c>
      <c r="F21" s="155">
        <v>10</v>
      </c>
      <c r="G21" s="156" t="s">
        <v>302</v>
      </c>
      <c r="H21" s="155">
        <v>1</v>
      </c>
      <c r="I21" s="155"/>
    </row>
    <row r="22" spans="1:9" ht="18" customHeight="1" thickBot="1" x14ac:dyDescent="0.3">
      <c r="A22" s="303"/>
      <c r="B22" s="310"/>
      <c r="C22" s="31" t="s">
        <v>284</v>
      </c>
      <c r="D22" s="31" t="s">
        <v>303</v>
      </c>
      <c r="F22" s="155">
        <v>11</v>
      </c>
      <c r="G22" s="156" t="s">
        <v>304</v>
      </c>
      <c r="H22" s="155">
        <v>1</v>
      </c>
      <c r="I22" s="155"/>
    </row>
    <row r="23" spans="1:9" ht="18" customHeight="1" x14ac:dyDescent="0.25">
      <c r="A23" s="307">
        <v>3</v>
      </c>
      <c r="B23" s="312" t="s">
        <v>305</v>
      </c>
      <c r="C23" s="32" t="s">
        <v>306</v>
      </c>
      <c r="D23" s="32" t="s">
        <v>307</v>
      </c>
      <c r="F23" s="155">
        <v>12</v>
      </c>
      <c r="G23" s="156" t="s">
        <v>308</v>
      </c>
      <c r="H23" s="155">
        <v>1</v>
      </c>
      <c r="I23" s="155"/>
    </row>
    <row r="24" spans="1:9" ht="36" customHeight="1" x14ac:dyDescent="0.25">
      <c r="A24" s="302"/>
      <c r="B24" s="313"/>
      <c r="C24" s="30" t="s">
        <v>309</v>
      </c>
      <c r="D24" s="30" t="s">
        <v>310</v>
      </c>
      <c r="F24" s="155">
        <v>13</v>
      </c>
      <c r="G24" s="156" t="s">
        <v>311</v>
      </c>
      <c r="H24" s="155">
        <v>1</v>
      </c>
      <c r="I24" s="155"/>
    </row>
    <row r="25" spans="1:9" ht="26.25" customHeight="1" x14ac:dyDescent="0.25">
      <c r="A25" s="302"/>
      <c r="B25" s="313"/>
      <c r="C25" s="30" t="s">
        <v>312</v>
      </c>
      <c r="D25" s="30" t="s">
        <v>313</v>
      </c>
      <c r="F25" s="155">
        <v>14</v>
      </c>
      <c r="G25" s="156" t="s">
        <v>314</v>
      </c>
      <c r="H25" s="155">
        <v>1</v>
      </c>
      <c r="I25" s="155"/>
    </row>
    <row r="26" spans="1:9" ht="25.5" customHeight="1" x14ac:dyDescent="0.25">
      <c r="A26" s="302"/>
      <c r="B26" s="313"/>
      <c r="C26" s="30" t="s">
        <v>315</v>
      </c>
      <c r="D26" s="30" t="s">
        <v>316</v>
      </c>
      <c r="F26" s="155">
        <v>15</v>
      </c>
      <c r="G26" s="156" t="s">
        <v>317</v>
      </c>
      <c r="H26" s="155"/>
      <c r="I26" s="155"/>
    </row>
    <row r="27" spans="1:9" ht="28.5" customHeight="1" x14ac:dyDescent="0.25">
      <c r="A27" s="302"/>
      <c r="B27" s="313"/>
      <c r="C27" s="30" t="s">
        <v>318</v>
      </c>
      <c r="D27" s="30" t="s">
        <v>319</v>
      </c>
      <c r="F27" s="155">
        <v>16</v>
      </c>
      <c r="G27" s="156" t="s">
        <v>320</v>
      </c>
      <c r="H27" s="155"/>
      <c r="I27" s="155"/>
    </row>
    <row r="28" spans="1:9" ht="24.75" customHeight="1" x14ac:dyDescent="0.25">
      <c r="A28" s="302"/>
      <c r="B28" s="313"/>
      <c r="C28" s="30" t="s">
        <v>321</v>
      </c>
      <c r="D28" s="30" t="s">
        <v>322</v>
      </c>
      <c r="F28" s="155">
        <v>17</v>
      </c>
      <c r="G28" s="156" t="s">
        <v>323</v>
      </c>
      <c r="H28" s="155"/>
      <c r="I28" s="155"/>
    </row>
    <row r="29" spans="1:9" ht="27.75" customHeight="1" x14ac:dyDescent="0.25">
      <c r="A29" s="302"/>
      <c r="B29" s="313"/>
      <c r="C29" s="33"/>
      <c r="D29" s="30" t="s">
        <v>324</v>
      </c>
      <c r="F29" s="155">
        <v>18</v>
      </c>
      <c r="G29" s="156" t="s">
        <v>325</v>
      </c>
      <c r="H29" s="155"/>
      <c r="I29" s="155"/>
    </row>
    <row r="30" spans="1:9" ht="24.75" customHeight="1" x14ac:dyDescent="0.25">
      <c r="A30" s="302"/>
      <c r="B30" s="313"/>
      <c r="C30" s="33"/>
      <c r="D30" s="30" t="s">
        <v>326</v>
      </c>
      <c r="F30" s="155">
        <v>19</v>
      </c>
      <c r="G30" s="156" t="s">
        <v>327</v>
      </c>
      <c r="H30" s="155"/>
      <c r="I30" s="155"/>
    </row>
    <row r="31" spans="1:9" ht="31.5" customHeight="1" thickBot="1" x14ac:dyDescent="0.3">
      <c r="A31" s="311"/>
      <c r="B31" s="314"/>
      <c r="C31" s="34"/>
      <c r="D31" s="31" t="s">
        <v>328</v>
      </c>
      <c r="F31" s="160" t="s">
        <v>329</v>
      </c>
      <c r="G31" s="160"/>
      <c r="H31" s="160">
        <f>SUM(H12:H30)</f>
        <v>12</v>
      </c>
      <c r="I31" s="160"/>
    </row>
    <row r="32" spans="1:9" ht="25.5" x14ac:dyDescent="0.25">
      <c r="A32" s="301">
        <v>4</v>
      </c>
      <c r="B32" s="319" t="s">
        <v>330</v>
      </c>
      <c r="C32" s="30" t="s">
        <v>331</v>
      </c>
      <c r="D32" s="30" t="s">
        <v>332</v>
      </c>
      <c r="F32" s="315" t="s">
        <v>333</v>
      </c>
      <c r="G32" s="315"/>
      <c r="H32" s="315"/>
      <c r="I32" s="316"/>
    </row>
    <row r="33" spans="1:7" ht="25.5" x14ac:dyDescent="0.25">
      <c r="A33" s="302"/>
      <c r="B33" s="320"/>
      <c r="C33" s="30" t="s">
        <v>334</v>
      </c>
      <c r="D33" s="30" t="s">
        <v>335</v>
      </c>
    </row>
    <row r="34" spans="1:7" ht="29.25" customHeight="1" x14ac:dyDescent="0.25">
      <c r="A34" s="302"/>
      <c r="B34" s="320"/>
      <c r="C34" s="30" t="s">
        <v>336</v>
      </c>
      <c r="D34" s="30" t="s">
        <v>337</v>
      </c>
    </row>
    <row r="35" spans="1:7" ht="24.75" customHeight="1" x14ac:dyDescent="0.25">
      <c r="A35" s="302"/>
      <c r="B35" s="320"/>
      <c r="C35" s="30" t="s">
        <v>338</v>
      </c>
      <c r="D35" s="30" t="s">
        <v>339</v>
      </c>
      <c r="F35" t="s">
        <v>340</v>
      </c>
    </row>
    <row r="36" spans="1:7" ht="37.5" customHeight="1" x14ac:dyDescent="0.25">
      <c r="A36" s="302"/>
      <c r="B36" s="320"/>
      <c r="C36" s="30" t="s">
        <v>341</v>
      </c>
      <c r="D36" s="30" t="s">
        <v>342</v>
      </c>
      <c r="F36" t="s">
        <v>343</v>
      </c>
    </row>
    <row r="37" spans="1:7" ht="25.5" x14ac:dyDescent="0.25">
      <c r="A37" s="302"/>
      <c r="B37" s="320"/>
      <c r="C37" s="30" t="s">
        <v>344</v>
      </c>
      <c r="D37" s="30" t="s">
        <v>345</v>
      </c>
      <c r="F37" t="s">
        <v>346</v>
      </c>
    </row>
    <row r="38" spans="1:7" ht="26.25" thickBot="1" x14ac:dyDescent="0.3">
      <c r="A38" s="302"/>
      <c r="B38" s="320"/>
      <c r="C38" s="33"/>
      <c r="D38" s="30" t="s">
        <v>347</v>
      </c>
    </row>
    <row r="39" spans="1:7" ht="26.25" thickBot="1" x14ac:dyDescent="0.3">
      <c r="A39" s="311"/>
      <c r="B39" s="321"/>
      <c r="C39" s="34"/>
      <c r="D39" s="31" t="s">
        <v>348</v>
      </c>
      <c r="F39" s="39" t="s">
        <v>305</v>
      </c>
      <c r="G39" s="43" t="s">
        <v>349</v>
      </c>
    </row>
    <row r="40" spans="1:7" ht="26.25" thickBot="1" x14ac:dyDescent="0.3">
      <c r="A40" s="295">
        <v>5</v>
      </c>
      <c r="B40" s="298" t="s">
        <v>350</v>
      </c>
      <c r="C40" s="32" t="s">
        <v>351</v>
      </c>
      <c r="D40" s="32" t="s">
        <v>352</v>
      </c>
      <c r="F40" s="161" t="s">
        <v>330</v>
      </c>
      <c r="G40" s="44" t="s">
        <v>353</v>
      </c>
    </row>
    <row r="41" spans="1:7" ht="26.25" thickBot="1" x14ac:dyDescent="0.3">
      <c r="A41" s="296"/>
      <c r="B41" s="299"/>
      <c r="C41" s="30" t="s">
        <v>354</v>
      </c>
      <c r="D41" s="30" t="s">
        <v>355</v>
      </c>
      <c r="F41" s="42" t="s">
        <v>350</v>
      </c>
      <c r="G41" s="43" t="s">
        <v>356</v>
      </c>
    </row>
    <row r="42" spans="1:7" ht="25.5" x14ac:dyDescent="0.25">
      <c r="A42" s="296"/>
      <c r="B42" s="299"/>
      <c r="C42" s="30" t="s">
        <v>357</v>
      </c>
      <c r="D42" s="30" t="s">
        <v>335</v>
      </c>
      <c r="F42" s="40"/>
    </row>
    <row r="43" spans="1:7" ht="38.25" x14ac:dyDescent="0.25">
      <c r="A43" s="296"/>
      <c r="B43" s="299"/>
      <c r="C43" s="30" t="s">
        <v>358</v>
      </c>
      <c r="D43" s="30" t="s">
        <v>359</v>
      </c>
      <c r="F43" s="40"/>
    </row>
    <row r="44" spans="1:7" ht="25.5" x14ac:dyDescent="0.25">
      <c r="A44" s="296"/>
      <c r="B44" s="299"/>
      <c r="C44" s="30" t="s">
        <v>360</v>
      </c>
      <c r="D44" s="30" t="s">
        <v>361</v>
      </c>
      <c r="F44" s="40"/>
    </row>
    <row r="45" spans="1:7" ht="25.5" x14ac:dyDescent="0.25">
      <c r="A45" s="296"/>
      <c r="B45" s="299"/>
      <c r="C45" s="30" t="s">
        <v>362</v>
      </c>
      <c r="D45" s="30" t="s">
        <v>363</v>
      </c>
      <c r="F45" s="40"/>
    </row>
    <row r="46" spans="1:7" ht="25.5" x14ac:dyDescent="0.25">
      <c r="A46" s="296"/>
      <c r="B46" s="299"/>
      <c r="C46" s="33"/>
      <c r="D46" s="30" t="s">
        <v>364</v>
      </c>
      <c r="F46" s="40"/>
    </row>
    <row r="47" spans="1:7" ht="26.25" thickBot="1" x14ac:dyDescent="0.3">
      <c r="A47" s="297"/>
      <c r="B47" s="300"/>
      <c r="C47" s="34"/>
      <c r="D47" s="31" t="s">
        <v>365</v>
      </c>
      <c r="F47" s="40"/>
    </row>
    <row r="48" spans="1:7" x14ac:dyDescent="0.25">
      <c r="F48" s="41"/>
    </row>
  </sheetData>
  <mergeCells count="13">
    <mergeCell ref="F32:I32"/>
    <mergeCell ref="H10:I10"/>
    <mergeCell ref="F10:G10"/>
    <mergeCell ref="A32:A39"/>
    <mergeCell ref="B32:B39"/>
    <mergeCell ref="A40:A47"/>
    <mergeCell ref="B40:B47"/>
    <mergeCell ref="A11:A16"/>
    <mergeCell ref="B11:B16"/>
    <mergeCell ref="A17:A22"/>
    <mergeCell ref="B17:B22"/>
    <mergeCell ref="A23:A31"/>
    <mergeCell ref="B23:B31"/>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9"/>
  <sheetViews>
    <sheetView topLeftCell="A8" workbookViewId="0">
      <selection activeCell="B7" sqref="B7"/>
    </sheetView>
  </sheetViews>
  <sheetFormatPr baseColWidth="10" defaultColWidth="10.85546875" defaultRowHeight="15" x14ac:dyDescent="0.25"/>
  <cols>
    <col min="1" max="1" width="24.140625" customWidth="1"/>
    <col min="2" max="2" width="90.5703125" customWidth="1"/>
    <col min="3" max="3" width="29.42578125" customWidth="1"/>
  </cols>
  <sheetData>
    <row r="1" spans="1:3" ht="53.25" customHeight="1" x14ac:dyDescent="0.25">
      <c r="A1" s="326" t="s">
        <v>366</v>
      </c>
      <c r="B1" s="325"/>
      <c r="C1" s="90"/>
    </row>
    <row r="2" spans="1:3" ht="63" customHeight="1" x14ac:dyDescent="0.25">
      <c r="A2" s="325" t="s">
        <v>367</v>
      </c>
      <c r="B2" s="325"/>
      <c r="C2" s="91"/>
    </row>
    <row r="3" spans="1:3" ht="15.75" customHeight="1" thickBot="1" x14ac:dyDescent="0.3">
      <c r="A3" s="91"/>
      <c r="B3" s="92"/>
      <c r="C3" s="92"/>
    </row>
    <row r="4" spans="1:3" ht="15.75" thickBot="1" x14ac:dyDescent="0.3">
      <c r="A4" s="93" t="s">
        <v>368</v>
      </c>
      <c r="B4" s="93" t="s">
        <v>369</v>
      </c>
      <c r="C4" s="94"/>
    </row>
    <row r="5" spans="1:3" ht="48.75" customHeight="1" thickBot="1" x14ac:dyDescent="0.3">
      <c r="A5" s="95" t="s">
        <v>370</v>
      </c>
      <c r="B5" s="96" t="s">
        <v>371</v>
      </c>
    </row>
    <row r="6" spans="1:3" ht="35.25" customHeight="1" thickBot="1" x14ac:dyDescent="0.3">
      <c r="A6" s="95" t="s">
        <v>372</v>
      </c>
      <c r="B6" s="96" t="s">
        <v>373</v>
      </c>
    </row>
    <row r="7" spans="1:3" ht="45.75" customHeight="1" thickBot="1" x14ac:dyDescent="0.3">
      <c r="A7" s="95" t="s">
        <v>374</v>
      </c>
      <c r="B7" s="96" t="s">
        <v>375</v>
      </c>
    </row>
    <row r="8" spans="1:3" ht="31.5" customHeight="1" thickBot="1" x14ac:dyDescent="0.3">
      <c r="A8" s="95" t="s">
        <v>376</v>
      </c>
      <c r="B8" s="96" t="s">
        <v>377</v>
      </c>
    </row>
    <row r="10" spans="1:3" ht="15.75" thickBot="1" x14ac:dyDescent="0.3">
      <c r="A10" s="327" t="s">
        <v>378</v>
      </c>
      <c r="B10" s="327"/>
    </row>
    <row r="11" spans="1:3" ht="29.25" x14ac:dyDescent="0.25">
      <c r="A11" s="322" t="s">
        <v>379</v>
      </c>
      <c r="B11" s="133" t="s">
        <v>380</v>
      </c>
    </row>
    <row r="12" spans="1:3" ht="43.5" x14ac:dyDescent="0.25">
      <c r="A12" s="323"/>
      <c r="B12" s="162" t="s">
        <v>381</v>
      </c>
    </row>
    <row r="13" spans="1:3" ht="44.25" thickBot="1" x14ac:dyDescent="0.3">
      <c r="A13" s="324"/>
      <c r="B13" s="163" t="s">
        <v>382</v>
      </c>
    </row>
    <row r="14" spans="1:3" ht="43.5" x14ac:dyDescent="0.25">
      <c r="A14" s="322" t="s">
        <v>383</v>
      </c>
      <c r="B14" s="164" t="s">
        <v>384</v>
      </c>
    </row>
    <row r="15" spans="1:3" ht="43.5" x14ac:dyDescent="0.25">
      <c r="A15" s="323"/>
      <c r="B15" s="165" t="s">
        <v>385</v>
      </c>
    </row>
    <row r="16" spans="1:3" ht="44.25" thickBot="1" x14ac:dyDescent="0.3">
      <c r="A16" s="324"/>
      <c r="B16" s="97" t="s">
        <v>386</v>
      </c>
    </row>
    <row r="17" spans="1:2" ht="43.5" x14ac:dyDescent="0.25">
      <c r="A17" s="322" t="s">
        <v>387</v>
      </c>
      <c r="B17" s="164" t="s">
        <v>388</v>
      </c>
    </row>
    <row r="18" spans="1:2" ht="43.5" x14ac:dyDescent="0.25">
      <c r="A18" s="323"/>
      <c r="B18" s="165" t="s">
        <v>389</v>
      </c>
    </row>
    <row r="19" spans="1:2" ht="44.25" thickBot="1" x14ac:dyDescent="0.3">
      <c r="A19" s="324"/>
      <c r="B19" s="97" t="s">
        <v>390</v>
      </c>
    </row>
  </sheetData>
  <mergeCells count="6">
    <mergeCell ref="A17:A19"/>
    <mergeCell ref="A2:B2"/>
    <mergeCell ref="A1:B1"/>
    <mergeCell ref="A10:B10"/>
    <mergeCell ref="A11:A13"/>
    <mergeCell ref="A14:A1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C4"/>
  <sheetViews>
    <sheetView workbookViewId="0">
      <selection activeCell="C4" sqref="C4"/>
    </sheetView>
  </sheetViews>
  <sheetFormatPr baseColWidth="10" defaultColWidth="10.85546875" defaultRowHeight="15" x14ac:dyDescent="0.25"/>
  <cols>
    <col min="1" max="1" width="28.85546875" customWidth="1"/>
    <col min="2" max="2" width="61.85546875" customWidth="1"/>
    <col min="3" max="3" width="29.42578125" customWidth="1"/>
  </cols>
  <sheetData>
    <row r="2" spans="1:3" x14ac:dyDescent="0.25">
      <c r="A2" s="328" t="s">
        <v>391</v>
      </c>
      <c r="B2" s="328"/>
      <c r="C2" s="166" t="s">
        <v>392</v>
      </c>
    </row>
    <row r="3" spans="1:3" ht="59.25" customHeight="1" x14ac:dyDescent="0.25">
      <c r="A3" s="166" t="s">
        <v>393</v>
      </c>
      <c r="B3" s="167" t="s">
        <v>394</v>
      </c>
      <c r="C3" s="167" t="s">
        <v>395</v>
      </c>
    </row>
    <row r="4" spans="1:3" ht="57.75" x14ac:dyDescent="0.25">
      <c r="A4" s="166" t="s">
        <v>396</v>
      </c>
      <c r="B4" s="167" t="s">
        <v>397</v>
      </c>
      <c r="C4" s="167" t="s">
        <v>398</v>
      </c>
    </row>
  </sheetData>
  <mergeCells count="1">
    <mergeCell ref="A2:B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B15"/>
  <sheetViews>
    <sheetView workbookViewId="0">
      <selection activeCell="B5" sqref="B5"/>
    </sheetView>
  </sheetViews>
  <sheetFormatPr baseColWidth="10" defaultColWidth="10.85546875" defaultRowHeight="15" x14ac:dyDescent="0.25"/>
  <cols>
    <col min="1" max="1" width="28.85546875" customWidth="1"/>
    <col min="2" max="2" width="61.85546875" customWidth="1"/>
  </cols>
  <sheetData>
    <row r="2" spans="1:2" x14ac:dyDescent="0.25">
      <c r="A2" s="328" t="s">
        <v>399</v>
      </c>
      <c r="B2" s="328"/>
    </row>
    <row r="3" spans="1:2" ht="45.75" customHeight="1" x14ac:dyDescent="0.25">
      <c r="A3" s="166" t="s">
        <v>400</v>
      </c>
      <c r="B3" s="168" t="s">
        <v>401</v>
      </c>
    </row>
    <row r="4" spans="1:2" ht="57" x14ac:dyDescent="0.25">
      <c r="A4" s="169" t="s">
        <v>402</v>
      </c>
      <c r="B4" s="168" t="s">
        <v>403</v>
      </c>
    </row>
    <row r="5" spans="1:2" ht="28.5" x14ac:dyDescent="0.25">
      <c r="A5" s="166" t="s">
        <v>404</v>
      </c>
      <c r="B5" s="168" t="s">
        <v>405</v>
      </c>
    </row>
    <row r="6" spans="1:2" ht="42.75" x14ac:dyDescent="0.25">
      <c r="A6" s="166" t="s">
        <v>406</v>
      </c>
      <c r="B6" s="168" t="s">
        <v>407</v>
      </c>
    </row>
    <row r="15" spans="1:2" x14ac:dyDescent="0.25">
      <c r="B15" s="62"/>
    </row>
  </sheetData>
  <mergeCells count="1">
    <mergeCell ref="A2:B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610"/>
  <sheetViews>
    <sheetView topLeftCell="A83" zoomScaleNormal="100" workbookViewId="0">
      <selection activeCell="A80" sqref="A80"/>
    </sheetView>
  </sheetViews>
  <sheetFormatPr baseColWidth="10" defaultColWidth="10.85546875" defaultRowHeight="15" x14ac:dyDescent="0.25"/>
  <cols>
    <col min="1" max="1" width="19.85546875" customWidth="1"/>
    <col min="2" max="2" width="65.140625" customWidth="1"/>
    <col min="3" max="3" width="22.42578125" customWidth="1"/>
    <col min="4" max="4" width="20.140625" customWidth="1"/>
    <col min="5" max="5" width="15.5703125" style="35" customWidth="1"/>
    <col min="7" max="7" width="20" customWidth="1"/>
    <col min="8" max="8" width="54.85546875" customWidth="1"/>
    <col min="9" max="9" width="23" customWidth="1"/>
    <col min="10" max="10" width="18.140625" customWidth="1"/>
    <col min="11" max="11" width="16.42578125" style="35" customWidth="1"/>
    <col min="13" max="13" width="18.5703125" customWidth="1"/>
    <col min="14" max="14" width="37.85546875" customWidth="1"/>
    <col min="15" max="15" width="19.42578125" customWidth="1"/>
    <col min="16" max="16" width="18.140625" customWidth="1"/>
    <col min="17" max="17" width="17" customWidth="1"/>
    <col min="19" max="19" width="18.5703125" customWidth="1"/>
    <col min="20" max="20" width="38.140625" customWidth="1"/>
    <col min="21" max="21" width="19.140625" customWidth="1"/>
    <col min="22" max="22" width="18.140625" customWidth="1"/>
    <col min="23" max="23" width="16.42578125" customWidth="1"/>
  </cols>
  <sheetData>
    <row r="1" spans="1:23" ht="13.5" customHeight="1" x14ac:dyDescent="0.25">
      <c r="A1" s="54" t="s">
        <v>408</v>
      </c>
      <c r="B1" s="54" t="str">
        <f>+'MAPA DE RIESGOS'!D9</f>
        <v xml:space="preserve">Incumplimiento a los servicios ofertados  
</v>
      </c>
      <c r="C1" s="54"/>
      <c r="D1" s="54"/>
      <c r="E1" s="54"/>
      <c r="F1" s="54"/>
      <c r="G1" s="54"/>
      <c r="H1" s="54"/>
    </row>
    <row r="2" spans="1:23" ht="13.5" customHeight="1" x14ac:dyDescent="0.25">
      <c r="A2" s="46" t="s">
        <v>409</v>
      </c>
      <c r="B2" s="47" t="str">
        <f>+'MAPA DE RIESGOS'!P9</f>
        <v xml:space="preserve">Publicidad limitada de los cursos  
</v>
      </c>
      <c r="G2" s="46" t="s">
        <v>410</v>
      </c>
      <c r="H2" s="47" t="str">
        <f>+'MAPA DE RIESGOS'!P11</f>
        <v>No contar con la contratación de docentes a tiempo.</v>
      </c>
      <c r="M2" s="46" t="s">
        <v>411</v>
      </c>
      <c r="N2" s="47" t="str">
        <f>+'MAPA DE RIESGOS'!P11</f>
        <v>No contar con la contratación de docentes a tiempo.</v>
      </c>
      <c r="Q2" s="35"/>
      <c r="S2" s="46" t="s">
        <v>412</v>
      </c>
      <c r="T2" s="47" t="str">
        <f>+'MAPA DE RIESGOS'!P12</f>
        <v>Pandemias</v>
      </c>
      <c r="W2" s="35"/>
    </row>
    <row r="3" spans="1:23" ht="15" customHeight="1" x14ac:dyDescent="0.25">
      <c r="A3" s="46" t="s">
        <v>413</v>
      </c>
      <c r="B3" s="47" t="str">
        <f>+'MAPA DE RIESGOS'!T9</f>
        <v>Seguimiento al cronograma de la oferta y reporte a comunicaciones para que se realice el baner y se publique en página y redes sociales</v>
      </c>
      <c r="G3" s="46" t="s">
        <v>413</v>
      </c>
      <c r="H3" s="47" t="str">
        <f>+'MAPA DE RIESGOS'!T10</f>
        <v>Seguimiento al cronograma de inscritos y realizar actividades de marketing (llamadas, whatsapp, correo, entre otros)</v>
      </c>
      <c r="M3" s="46" t="s">
        <v>413</v>
      </c>
      <c r="N3" s="47" t="str">
        <f>+'MAPA DE RIESGOS'!T11</f>
        <v>Presentar estudios previos y realizar el respectivo seguimiento al proceso de contratación.</v>
      </c>
      <c r="Q3" s="35"/>
      <c r="S3" s="46" t="s">
        <v>413</v>
      </c>
      <c r="T3" s="47" t="str">
        <f>+'MAPA DE RIESGOS'!T12</f>
        <v xml:space="preserve">Los cursos y certificaciones se realizan de manera virtual de manera satisfactoria implementando el uso de las TIC´S. A medida que la situación de orden publico lo permita, se realizara la alternancia para las clases practicas. </v>
      </c>
      <c r="W3" s="35"/>
    </row>
    <row r="4" spans="1:23" ht="15.75" customHeight="1" thickBot="1" x14ac:dyDescent="0.3">
      <c r="Q4" s="35"/>
      <c r="W4" s="35"/>
    </row>
    <row r="5" spans="1:23" ht="53.25" customHeight="1" thickBot="1" x14ac:dyDescent="0.3">
      <c r="A5" s="170" t="s">
        <v>414</v>
      </c>
      <c r="B5" s="22" t="s">
        <v>415</v>
      </c>
      <c r="C5" s="171" t="s">
        <v>416</v>
      </c>
      <c r="D5" s="22" t="s">
        <v>417</v>
      </c>
      <c r="E5" s="172" t="s">
        <v>418</v>
      </c>
      <c r="G5" s="170" t="s">
        <v>414</v>
      </c>
      <c r="H5" s="22" t="s">
        <v>415</v>
      </c>
      <c r="I5" s="171" t="s">
        <v>416</v>
      </c>
      <c r="J5" s="22" t="s">
        <v>417</v>
      </c>
      <c r="K5" s="172" t="s">
        <v>418</v>
      </c>
      <c r="M5" s="170" t="s">
        <v>414</v>
      </c>
      <c r="N5" s="22" t="s">
        <v>415</v>
      </c>
      <c r="O5" s="171" t="s">
        <v>416</v>
      </c>
      <c r="P5" s="22" t="s">
        <v>417</v>
      </c>
      <c r="Q5" s="172" t="s">
        <v>418</v>
      </c>
      <c r="S5" s="170" t="s">
        <v>414</v>
      </c>
      <c r="T5" s="22" t="s">
        <v>415</v>
      </c>
      <c r="U5" s="171" t="s">
        <v>416</v>
      </c>
      <c r="V5" s="22" t="s">
        <v>417</v>
      </c>
      <c r="W5" s="172" t="s">
        <v>418</v>
      </c>
    </row>
    <row r="6" spans="1:23" ht="20.100000000000001" customHeight="1" x14ac:dyDescent="0.25">
      <c r="A6" s="335" t="s">
        <v>419</v>
      </c>
      <c r="B6" s="337" t="s">
        <v>420</v>
      </c>
      <c r="C6" s="173" t="s">
        <v>421</v>
      </c>
      <c r="D6" s="174">
        <v>15</v>
      </c>
      <c r="E6" s="175">
        <v>15</v>
      </c>
      <c r="G6" s="335" t="s">
        <v>419</v>
      </c>
      <c r="H6" s="337" t="s">
        <v>420</v>
      </c>
      <c r="I6" s="173" t="s">
        <v>421</v>
      </c>
      <c r="J6" s="174">
        <v>15</v>
      </c>
      <c r="K6" s="175">
        <v>15</v>
      </c>
      <c r="M6" s="335" t="s">
        <v>419</v>
      </c>
      <c r="N6" s="337" t="s">
        <v>420</v>
      </c>
      <c r="O6" s="173" t="s">
        <v>421</v>
      </c>
      <c r="P6" s="174">
        <v>15</v>
      </c>
      <c r="Q6" s="175">
        <v>15</v>
      </c>
      <c r="S6" s="335" t="s">
        <v>419</v>
      </c>
      <c r="T6" s="337" t="s">
        <v>420</v>
      </c>
      <c r="U6" s="173" t="s">
        <v>421</v>
      </c>
      <c r="V6" s="174">
        <v>15</v>
      </c>
      <c r="W6" s="175">
        <v>15</v>
      </c>
    </row>
    <row r="7" spans="1:23" ht="21.75" customHeight="1" x14ac:dyDescent="0.25">
      <c r="A7" s="336"/>
      <c r="B7" s="334"/>
      <c r="C7" s="159" t="s">
        <v>422</v>
      </c>
      <c r="D7" s="176">
        <v>0</v>
      </c>
      <c r="E7" s="177"/>
      <c r="G7" s="336"/>
      <c r="H7" s="334"/>
      <c r="I7" s="159" t="s">
        <v>422</v>
      </c>
      <c r="J7" s="176">
        <v>0</v>
      </c>
      <c r="K7" s="177"/>
      <c r="M7" s="336"/>
      <c r="N7" s="334"/>
      <c r="O7" s="159" t="s">
        <v>422</v>
      </c>
      <c r="P7" s="176">
        <v>0</v>
      </c>
      <c r="Q7" s="177"/>
      <c r="S7" s="336"/>
      <c r="T7" s="334"/>
      <c r="U7" s="159" t="s">
        <v>422</v>
      </c>
      <c r="V7" s="176">
        <v>0</v>
      </c>
      <c r="W7" s="177"/>
    </row>
    <row r="8" spans="1:23" ht="20.100000000000001" customHeight="1" x14ac:dyDescent="0.25">
      <c r="A8" s="336"/>
      <c r="B8" s="333" t="s">
        <v>423</v>
      </c>
      <c r="C8" s="159" t="s">
        <v>424</v>
      </c>
      <c r="D8" s="176">
        <v>15</v>
      </c>
      <c r="E8" s="178">
        <v>15</v>
      </c>
      <c r="G8" s="336"/>
      <c r="H8" s="333" t="s">
        <v>423</v>
      </c>
      <c r="I8" s="159" t="s">
        <v>424</v>
      </c>
      <c r="J8" s="176">
        <v>15</v>
      </c>
      <c r="K8" s="178">
        <v>15</v>
      </c>
      <c r="M8" s="336"/>
      <c r="N8" s="333" t="s">
        <v>423</v>
      </c>
      <c r="O8" s="159" t="s">
        <v>424</v>
      </c>
      <c r="P8" s="176">
        <v>15</v>
      </c>
      <c r="Q8" s="178">
        <v>15</v>
      </c>
      <c r="S8" s="336"/>
      <c r="T8" s="333" t="s">
        <v>423</v>
      </c>
      <c r="U8" s="159" t="s">
        <v>424</v>
      </c>
      <c r="V8" s="176">
        <v>15</v>
      </c>
      <c r="W8" s="178">
        <v>15</v>
      </c>
    </row>
    <row r="9" spans="1:23" ht="25.5" customHeight="1" x14ac:dyDescent="0.25">
      <c r="A9" s="332"/>
      <c r="B9" s="334"/>
      <c r="C9" s="159" t="s">
        <v>425</v>
      </c>
      <c r="D9" s="176">
        <v>0</v>
      </c>
      <c r="E9" s="177"/>
      <c r="G9" s="332"/>
      <c r="H9" s="334"/>
      <c r="I9" s="159" t="s">
        <v>425</v>
      </c>
      <c r="J9" s="176">
        <v>0</v>
      </c>
      <c r="K9" s="177"/>
      <c r="M9" s="332"/>
      <c r="N9" s="334"/>
      <c r="O9" s="159" t="s">
        <v>425</v>
      </c>
      <c r="P9" s="176">
        <v>0</v>
      </c>
      <c r="Q9" s="177"/>
      <c r="S9" s="332"/>
      <c r="T9" s="334"/>
      <c r="U9" s="159" t="s">
        <v>425</v>
      </c>
      <c r="V9" s="176">
        <v>0</v>
      </c>
      <c r="W9" s="177"/>
    </row>
    <row r="10" spans="1:23" ht="26.1" customHeight="1" x14ac:dyDescent="0.25">
      <c r="A10" s="331" t="s">
        <v>426</v>
      </c>
      <c r="B10" s="333" t="s">
        <v>427</v>
      </c>
      <c r="C10" s="159" t="s">
        <v>428</v>
      </c>
      <c r="D10" s="176">
        <v>15</v>
      </c>
      <c r="E10" s="178">
        <v>15</v>
      </c>
      <c r="G10" s="331" t="s">
        <v>426</v>
      </c>
      <c r="H10" s="333" t="s">
        <v>427</v>
      </c>
      <c r="I10" s="159" t="s">
        <v>428</v>
      </c>
      <c r="J10" s="176">
        <v>15</v>
      </c>
      <c r="K10" s="178">
        <v>15</v>
      </c>
      <c r="M10" s="331" t="s">
        <v>426</v>
      </c>
      <c r="N10" s="333" t="s">
        <v>427</v>
      </c>
      <c r="O10" s="159" t="s">
        <v>428</v>
      </c>
      <c r="P10" s="176">
        <v>15</v>
      </c>
      <c r="Q10" s="178">
        <v>12</v>
      </c>
      <c r="S10" s="331" t="s">
        <v>426</v>
      </c>
      <c r="T10" s="333" t="s">
        <v>427</v>
      </c>
      <c r="U10" s="159" t="s">
        <v>428</v>
      </c>
      <c r="V10" s="176">
        <v>15</v>
      </c>
      <c r="W10" s="178">
        <v>15</v>
      </c>
    </row>
    <row r="11" spans="1:23" ht="27.95" customHeight="1" x14ac:dyDescent="0.25">
      <c r="A11" s="332"/>
      <c r="B11" s="334"/>
      <c r="C11" s="159" t="s">
        <v>429</v>
      </c>
      <c r="D11" s="176">
        <v>0</v>
      </c>
      <c r="E11" s="177"/>
      <c r="G11" s="332"/>
      <c r="H11" s="334"/>
      <c r="I11" s="159" t="s">
        <v>429</v>
      </c>
      <c r="J11" s="176">
        <v>0</v>
      </c>
      <c r="K11" s="177"/>
      <c r="M11" s="332"/>
      <c r="N11" s="334"/>
      <c r="O11" s="159" t="s">
        <v>429</v>
      </c>
      <c r="P11" s="176">
        <v>0</v>
      </c>
      <c r="Q11" s="177"/>
      <c r="S11" s="332"/>
      <c r="T11" s="334"/>
      <c r="U11" s="159" t="s">
        <v>429</v>
      </c>
      <c r="V11" s="176">
        <v>0</v>
      </c>
      <c r="W11" s="177"/>
    </row>
    <row r="12" spans="1:23" ht="33" customHeight="1" x14ac:dyDescent="0.25">
      <c r="A12" s="331" t="s">
        <v>430</v>
      </c>
      <c r="B12" s="333" t="s">
        <v>431</v>
      </c>
      <c r="C12" s="159" t="s">
        <v>432</v>
      </c>
      <c r="D12" s="176">
        <v>15</v>
      </c>
      <c r="E12" s="178">
        <v>12</v>
      </c>
      <c r="G12" s="331" t="s">
        <v>430</v>
      </c>
      <c r="H12" s="333" t="s">
        <v>431</v>
      </c>
      <c r="I12" s="159" t="s">
        <v>432</v>
      </c>
      <c r="J12" s="176">
        <v>15</v>
      </c>
      <c r="K12" s="178">
        <v>15</v>
      </c>
      <c r="M12" s="331" t="s">
        <v>430</v>
      </c>
      <c r="N12" s="333" t="s">
        <v>431</v>
      </c>
      <c r="O12" s="159" t="s">
        <v>432</v>
      </c>
      <c r="P12" s="176">
        <v>15</v>
      </c>
      <c r="Q12" s="178">
        <v>15</v>
      </c>
      <c r="S12" s="331" t="s">
        <v>430</v>
      </c>
      <c r="T12" s="333" t="s">
        <v>431</v>
      </c>
      <c r="U12" s="159" t="s">
        <v>432</v>
      </c>
      <c r="V12" s="176">
        <v>15</v>
      </c>
      <c r="W12" s="178">
        <v>12</v>
      </c>
    </row>
    <row r="13" spans="1:23" ht="32.1" customHeight="1" x14ac:dyDescent="0.25">
      <c r="A13" s="332"/>
      <c r="B13" s="334"/>
      <c r="C13" s="159" t="s">
        <v>433</v>
      </c>
      <c r="D13" s="176">
        <v>0</v>
      </c>
      <c r="E13" s="177"/>
      <c r="G13" s="332"/>
      <c r="H13" s="334"/>
      <c r="I13" s="159" t="s">
        <v>433</v>
      </c>
      <c r="J13" s="176">
        <v>0</v>
      </c>
      <c r="K13" s="177"/>
      <c r="M13" s="332"/>
      <c r="N13" s="334"/>
      <c r="O13" s="159" t="s">
        <v>433</v>
      </c>
      <c r="P13" s="176">
        <v>0</v>
      </c>
      <c r="Q13" s="177"/>
      <c r="S13" s="332"/>
      <c r="T13" s="334"/>
      <c r="U13" s="159" t="s">
        <v>433</v>
      </c>
      <c r="V13" s="176">
        <v>0</v>
      </c>
      <c r="W13" s="177"/>
    </row>
    <row r="14" spans="1:23" ht="25.5" customHeight="1" x14ac:dyDescent="0.25">
      <c r="A14" s="331" t="s">
        <v>434</v>
      </c>
      <c r="B14" s="333" t="s">
        <v>435</v>
      </c>
      <c r="C14" s="159" t="s">
        <v>436</v>
      </c>
      <c r="D14" s="176">
        <v>15</v>
      </c>
      <c r="E14" s="178">
        <v>15</v>
      </c>
      <c r="G14" s="331" t="s">
        <v>434</v>
      </c>
      <c r="H14" s="333" t="s">
        <v>435</v>
      </c>
      <c r="I14" s="159" t="s">
        <v>436</v>
      </c>
      <c r="J14" s="176">
        <v>15</v>
      </c>
      <c r="K14" s="178">
        <v>14</v>
      </c>
      <c r="M14" s="331" t="s">
        <v>434</v>
      </c>
      <c r="N14" s="333" t="s">
        <v>435</v>
      </c>
      <c r="O14" s="159" t="s">
        <v>436</v>
      </c>
      <c r="P14" s="176">
        <v>15</v>
      </c>
      <c r="Q14" s="178">
        <v>15</v>
      </c>
      <c r="S14" s="331" t="s">
        <v>434</v>
      </c>
      <c r="T14" s="333" t="s">
        <v>435</v>
      </c>
      <c r="U14" s="159" t="s">
        <v>436</v>
      </c>
      <c r="V14" s="176">
        <v>15</v>
      </c>
      <c r="W14" s="178">
        <v>15</v>
      </c>
    </row>
    <row r="15" spans="1:23" ht="25.5" customHeight="1" x14ac:dyDescent="0.25">
      <c r="A15" s="332"/>
      <c r="B15" s="334"/>
      <c r="C15" s="159" t="s">
        <v>437</v>
      </c>
      <c r="D15" s="176">
        <v>0</v>
      </c>
      <c r="E15" s="177"/>
      <c r="G15" s="332"/>
      <c r="H15" s="334"/>
      <c r="I15" s="159" t="s">
        <v>437</v>
      </c>
      <c r="J15" s="176">
        <v>0</v>
      </c>
      <c r="K15" s="177"/>
      <c r="M15" s="332"/>
      <c r="N15" s="334"/>
      <c r="O15" s="159" t="s">
        <v>437</v>
      </c>
      <c r="P15" s="176">
        <v>0</v>
      </c>
      <c r="Q15" s="177"/>
      <c r="S15" s="332"/>
      <c r="T15" s="334"/>
      <c r="U15" s="159" t="s">
        <v>437</v>
      </c>
      <c r="V15" s="176">
        <v>0</v>
      </c>
      <c r="W15" s="177"/>
    </row>
    <row r="16" spans="1:23" ht="39.950000000000003" customHeight="1" x14ac:dyDescent="0.25">
      <c r="A16" s="331" t="s">
        <v>438</v>
      </c>
      <c r="B16" s="333" t="s">
        <v>439</v>
      </c>
      <c r="C16" s="159" t="s">
        <v>440</v>
      </c>
      <c r="D16" s="176">
        <v>15</v>
      </c>
      <c r="E16" s="178">
        <v>15</v>
      </c>
      <c r="G16" s="331" t="s">
        <v>438</v>
      </c>
      <c r="H16" s="333" t="s">
        <v>439</v>
      </c>
      <c r="I16" s="159" t="s">
        <v>440</v>
      </c>
      <c r="J16" s="176">
        <v>15</v>
      </c>
      <c r="K16" s="178">
        <v>14</v>
      </c>
      <c r="M16" s="331" t="s">
        <v>438</v>
      </c>
      <c r="N16" s="333" t="s">
        <v>439</v>
      </c>
      <c r="O16" s="159" t="s">
        <v>440</v>
      </c>
      <c r="P16" s="176">
        <v>15</v>
      </c>
      <c r="Q16" s="178">
        <v>15</v>
      </c>
      <c r="S16" s="331" t="s">
        <v>438</v>
      </c>
      <c r="T16" s="333" t="s">
        <v>439</v>
      </c>
      <c r="U16" s="159" t="s">
        <v>440</v>
      </c>
      <c r="V16" s="176">
        <v>15</v>
      </c>
      <c r="W16" s="178">
        <v>15</v>
      </c>
    </row>
    <row r="17" spans="1:23" ht="41.1" customHeight="1" x14ac:dyDescent="0.25">
      <c r="A17" s="332"/>
      <c r="B17" s="334"/>
      <c r="C17" s="159" t="s">
        <v>441</v>
      </c>
      <c r="D17" s="176">
        <v>0</v>
      </c>
      <c r="E17" s="177"/>
      <c r="G17" s="332"/>
      <c r="H17" s="334"/>
      <c r="I17" s="159" t="s">
        <v>441</v>
      </c>
      <c r="J17" s="176">
        <v>0</v>
      </c>
      <c r="K17" s="177"/>
      <c r="M17" s="332"/>
      <c r="N17" s="334"/>
      <c r="O17" s="159" t="s">
        <v>441</v>
      </c>
      <c r="P17" s="176">
        <v>0</v>
      </c>
      <c r="Q17" s="177"/>
      <c r="S17" s="332"/>
      <c r="T17" s="334"/>
      <c r="U17" s="159" t="s">
        <v>441</v>
      </c>
      <c r="V17" s="176">
        <v>0</v>
      </c>
      <c r="W17" s="177"/>
    </row>
    <row r="18" spans="1:23" ht="63.75" customHeight="1" x14ac:dyDescent="0.25">
      <c r="A18" s="331" t="s">
        <v>442</v>
      </c>
      <c r="B18" s="333" t="s">
        <v>443</v>
      </c>
      <c r="C18" s="159" t="s">
        <v>444</v>
      </c>
      <c r="D18" s="176">
        <v>10</v>
      </c>
      <c r="E18" s="178">
        <v>10</v>
      </c>
      <c r="G18" s="331" t="s">
        <v>442</v>
      </c>
      <c r="H18" s="333" t="s">
        <v>443</v>
      </c>
      <c r="I18" s="159" t="s">
        <v>444</v>
      </c>
      <c r="J18" s="176">
        <v>10</v>
      </c>
      <c r="K18" s="178">
        <v>8</v>
      </c>
      <c r="M18" s="331" t="s">
        <v>442</v>
      </c>
      <c r="N18" s="333" t="s">
        <v>443</v>
      </c>
      <c r="O18" s="159" t="s">
        <v>444</v>
      </c>
      <c r="P18" s="176">
        <v>10</v>
      </c>
      <c r="Q18" s="178">
        <v>10</v>
      </c>
      <c r="S18" s="331" t="s">
        <v>442</v>
      </c>
      <c r="T18" s="333" t="s">
        <v>443</v>
      </c>
      <c r="U18" s="159" t="s">
        <v>444</v>
      </c>
      <c r="V18" s="176">
        <v>10</v>
      </c>
      <c r="W18" s="178">
        <v>10</v>
      </c>
    </row>
    <row r="19" spans="1:23" ht="63.75" customHeight="1" x14ac:dyDescent="0.25">
      <c r="A19" s="336"/>
      <c r="B19" s="338"/>
      <c r="C19" s="159" t="s">
        <v>445</v>
      </c>
      <c r="D19" s="176">
        <v>5</v>
      </c>
      <c r="E19" s="179"/>
      <c r="G19" s="336"/>
      <c r="H19" s="338"/>
      <c r="I19" s="159" t="s">
        <v>445</v>
      </c>
      <c r="J19" s="176">
        <v>5</v>
      </c>
      <c r="K19" s="157"/>
      <c r="M19" s="336"/>
      <c r="N19" s="338"/>
      <c r="O19" s="159" t="s">
        <v>445</v>
      </c>
      <c r="P19" s="176">
        <v>5</v>
      </c>
      <c r="Q19" s="177"/>
      <c r="S19" s="336"/>
      <c r="T19" s="338"/>
      <c r="U19" s="159" t="s">
        <v>445</v>
      </c>
      <c r="V19" s="176">
        <v>5</v>
      </c>
      <c r="W19" s="177"/>
    </row>
    <row r="20" spans="1:23" ht="15.75" customHeight="1" thickBot="1" x14ac:dyDescent="0.3">
      <c r="A20" s="332"/>
      <c r="B20" s="334"/>
      <c r="C20" s="159" t="s">
        <v>446</v>
      </c>
      <c r="D20" s="48">
        <v>0</v>
      </c>
      <c r="E20" s="53"/>
      <c r="G20" s="332"/>
      <c r="H20" s="334"/>
      <c r="I20" s="159" t="s">
        <v>446</v>
      </c>
      <c r="J20" s="48">
        <v>0</v>
      </c>
      <c r="K20" s="53"/>
      <c r="M20" s="332"/>
      <c r="N20" s="334"/>
      <c r="O20" s="159" t="s">
        <v>446</v>
      </c>
      <c r="P20" s="48">
        <v>0</v>
      </c>
      <c r="Q20" s="53"/>
      <c r="S20" s="332"/>
      <c r="T20" s="334"/>
      <c r="U20" s="159" t="s">
        <v>446</v>
      </c>
      <c r="V20" s="48">
        <v>0</v>
      </c>
      <c r="W20" s="53"/>
    </row>
    <row r="21" spans="1:23" ht="15.75" customHeight="1" thickBot="1" x14ac:dyDescent="0.3">
      <c r="D21" s="180" t="s">
        <v>447</v>
      </c>
      <c r="E21" s="181">
        <f>SUM(E6:E20)</f>
        <v>97</v>
      </c>
      <c r="J21" s="180" t="s">
        <v>447</v>
      </c>
      <c r="K21" s="181">
        <f>SUM(K6:K20)</f>
        <v>96</v>
      </c>
      <c r="P21" s="180" t="s">
        <v>447</v>
      </c>
      <c r="Q21" s="181">
        <f>SUM(Q6:Q20)</f>
        <v>97</v>
      </c>
      <c r="V21" s="180" t="s">
        <v>447</v>
      </c>
      <c r="W21" s="181">
        <f>SUM(W6:W20)</f>
        <v>97</v>
      </c>
    </row>
    <row r="22" spans="1:23" ht="39" customHeight="1" thickBot="1" x14ac:dyDescent="0.3">
      <c r="A22" s="50" t="s">
        <v>448</v>
      </c>
      <c r="B22" s="182" t="s">
        <v>449</v>
      </c>
      <c r="D22" s="49"/>
      <c r="E22" s="139"/>
      <c r="G22" s="50" t="s">
        <v>448</v>
      </c>
      <c r="H22" s="182" t="s">
        <v>449</v>
      </c>
      <c r="J22" s="49"/>
      <c r="K22" s="139"/>
      <c r="M22" s="50" t="s">
        <v>448</v>
      </c>
      <c r="N22" s="182" t="s">
        <v>449</v>
      </c>
      <c r="P22" s="49"/>
      <c r="Q22" s="139"/>
      <c r="S22" s="50" t="s">
        <v>448</v>
      </c>
      <c r="T22" s="182" t="s">
        <v>449</v>
      </c>
      <c r="V22" s="49"/>
      <c r="W22" s="139"/>
    </row>
    <row r="23" spans="1:23" ht="15.75" customHeight="1" thickBot="1" x14ac:dyDescent="0.3">
      <c r="A23" s="51" t="s">
        <v>60</v>
      </c>
      <c r="B23" s="52" t="s">
        <v>450</v>
      </c>
      <c r="D23" s="49"/>
      <c r="E23" s="139"/>
      <c r="G23" s="51" t="s">
        <v>60</v>
      </c>
      <c r="H23" s="52" t="s">
        <v>450</v>
      </c>
      <c r="J23" s="49"/>
      <c r="K23" s="139"/>
      <c r="M23" s="51" t="s">
        <v>60</v>
      </c>
      <c r="N23" s="52" t="s">
        <v>450</v>
      </c>
      <c r="P23" s="49"/>
      <c r="Q23" s="139"/>
      <c r="S23" s="51" t="s">
        <v>60</v>
      </c>
      <c r="T23" s="52" t="s">
        <v>450</v>
      </c>
      <c r="V23" s="49"/>
      <c r="W23" s="139"/>
    </row>
    <row r="24" spans="1:23" ht="15.75" customHeight="1" thickBot="1" x14ac:dyDescent="0.3">
      <c r="A24" s="51" t="s">
        <v>52</v>
      </c>
      <c r="B24" s="52" t="s">
        <v>451</v>
      </c>
      <c r="D24" s="49"/>
      <c r="E24" s="139"/>
      <c r="G24" s="51" t="s">
        <v>52</v>
      </c>
      <c r="H24" s="52" t="s">
        <v>451</v>
      </c>
      <c r="J24" s="49"/>
      <c r="K24" s="139"/>
      <c r="M24" s="51" t="s">
        <v>52</v>
      </c>
      <c r="N24" s="52" t="s">
        <v>451</v>
      </c>
      <c r="P24" s="49"/>
      <c r="Q24" s="139"/>
      <c r="S24" s="51" t="s">
        <v>52</v>
      </c>
      <c r="T24" s="52" t="s">
        <v>451</v>
      </c>
      <c r="V24" s="49"/>
      <c r="W24" s="139"/>
    </row>
    <row r="25" spans="1:23" ht="15.75" customHeight="1" thickBot="1" x14ac:dyDescent="0.3">
      <c r="A25" s="51" t="s">
        <v>128</v>
      </c>
      <c r="B25" s="52" t="s">
        <v>452</v>
      </c>
      <c r="D25" s="49"/>
      <c r="E25" s="139"/>
      <c r="G25" s="51" t="s">
        <v>128</v>
      </c>
      <c r="H25" s="52" t="s">
        <v>452</v>
      </c>
      <c r="J25" s="49"/>
      <c r="K25" s="139"/>
      <c r="M25" s="51" t="s">
        <v>128</v>
      </c>
      <c r="N25" s="52" t="s">
        <v>452</v>
      </c>
      <c r="P25" s="49"/>
      <c r="Q25" s="139"/>
      <c r="S25" s="51" t="s">
        <v>128</v>
      </c>
      <c r="T25" s="52" t="s">
        <v>452</v>
      </c>
      <c r="V25" s="49"/>
      <c r="W25" s="139"/>
    </row>
    <row r="27" spans="1:23" ht="13.5" customHeight="1" x14ac:dyDescent="0.25">
      <c r="A27" s="54" t="s">
        <v>453</v>
      </c>
      <c r="B27" s="54" t="str">
        <f>+'MAPA DE RIESGOS'!D13</f>
        <v>Baja respuesta de los egresados en el diligenciamiento de la encuesta momento uno</v>
      </c>
      <c r="C27" s="54"/>
      <c r="D27" s="54"/>
      <c r="E27" s="54"/>
      <c r="F27" s="54"/>
      <c r="G27" s="54"/>
      <c r="H27" s="54"/>
    </row>
    <row r="28" spans="1:23" ht="13.5" customHeight="1" x14ac:dyDescent="0.25">
      <c r="A28" s="46" t="s">
        <v>409</v>
      </c>
      <c r="B28" s="47" t="str">
        <f>+'MAPA DE RIESGOS'!P13</f>
        <v>Falta de motivación o de sentido de pertenencia por parte del egresado</v>
      </c>
      <c r="G28" s="49"/>
      <c r="H28" s="90"/>
      <c r="I28" s="90"/>
      <c r="J28" s="90"/>
      <c r="K28" s="139"/>
      <c r="L28" s="90"/>
      <c r="M28" s="90"/>
      <c r="N28" s="90"/>
      <c r="O28" s="90"/>
      <c r="P28" s="90"/>
      <c r="Q28" s="90"/>
      <c r="R28" s="90"/>
      <c r="S28" s="90"/>
      <c r="T28" s="90"/>
      <c r="U28" s="90"/>
    </row>
    <row r="29" spans="1:23" ht="13.5" customHeight="1" x14ac:dyDescent="0.25">
      <c r="A29" s="46" t="s">
        <v>413</v>
      </c>
      <c r="B29" s="47" t="str">
        <f>+'MAPA DE RIESGOS'!T13</f>
        <v>Actividades dirigidas a los egresados que los incentive al diligenciamiento de la encuesta momento uno (correos, charlas, entre otros)</v>
      </c>
      <c r="G29" s="49"/>
      <c r="H29" s="90"/>
      <c r="I29" s="90"/>
      <c r="J29" s="90"/>
      <c r="K29" s="139"/>
      <c r="L29" s="90"/>
      <c r="M29" s="90"/>
      <c r="N29" s="90"/>
      <c r="O29" s="90"/>
      <c r="P29" s="90"/>
      <c r="Q29" s="90"/>
      <c r="R29" s="90"/>
      <c r="S29" s="90"/>
      <c r="T29" s="90"/>
      <c r="U29" s="90"/>
    </row>
    <row r="30" spans="1:23" ht="15.75" thickBot="1" x14ac:dyDescent="0.3">
      <c r="G30" s="90"/>
      <c r="H30" s="90"/>
      <c r="I30" s="90"/>
      <c r="J30" s="90"/>
      <c r="K30" s="139"/>
      <c r="L30" s="90"/>
      <c r="M30" s="90"/>
      <c r="N30" s="90"/>
      <c r="O30" s="90"/>
      <c r="P30" s="90"/>
      <c r="Q30" s="90"/>
      <c r="R30" s="90"/>
      <c r="S30" s="90"/>
      <c r="T30" s="90"/>
      <c r="U30" s="90"/>
    </row>
    <row r="31" spans="1:23" ht="53.25" customHeight="1" thickBot="1" x14ac:dyDescent="0.3">
      <c r="A31" s="170" t="s">
        <v>414</v>
      </c>
      <c r="B31" s="22" t="s">
        <v>415</v>
      </c>
      <c r="C31" s="171" t="s">
        <v>416</v>
      </c>
      <c r="D31" s="22" t="s">
        <v>417</v>
      </c>
      <c r="E31" s="172" t="s">
        <v>418</v>
      </c>
      <c r="G31" s="101"/>
      <c r="H31" s="101"/>
      <c r="I31" s="101"/>
      <c r="J31" s="101"/>
      <c r="K31" s="102"/>
      <c r="L31" s="90"/>
      <c r="M31" s="90"/>
      <c r="N31" s="90"/>
      <c r="O31" s="90"/>
      <c r="P31" s="90"/>
      <c r="Q31" s="90"/>
      <c r="R31" s="90"/>
      <c r="S31" s="90"/>
      <c r="T31" s="90"/>
      <c r="U31" s="90"/>
    </row>
    <row r="32" spans="1:23" ht="14.1" customHeight="1" x14ac:dyDescent="0.25">
      <c r="A32" s="335" t="s">
        <v>419</v>
      </c>
      <c r="B32" s="337" t="s">
        <v>420</v>
      </c>
      <c r="C32" s="173" t="s">
        <v>421</v>
      </c>
      <c r="D32" s="174">
        <v>15</v>
      </c>
      <c r="E32" s="183">
        <v>15</v>
      </c>
      <c r="G32" s="329"/>
      <c r="H32" s="330"/>
      <c r="I32" s="138"/>
      <c r="J32" s="103"/>
      <c r="K32" s="139"/>
      <c r="L32" s="90"/>
      <c r="M32" s="90"/>
      <c r="N32" s="90"/>
      <c r="O32" s="90"/>
      <c r="P32" s="90"/>
      <c r="Q32" s="90"/>
      <c r="R32" s="90"/>
      <c r="S32" s="90"/>
      <c r="T32" s="90"/>
      <c r="U32" s="90"/>
    </row>
    <row r="33" spans="1:21" ht="21.75" customHeight="1" x14ac:dyDescent="0.25">
      <c r="A33" s="336"/>
      <c r="B33" s="334"/>
      <c r="C33" s="159" t="s">
        <v>422</v>
      </c>
      <c r="D33" s="176">
        <v>0</v>
      </c>
      <c r="E33" s="177"/>
      <c r="G33" s="329"/>
      <c r="H33" s="330"/>
      <c r="I33" s="138"/>
      <c r="J33" s="103"/>
      <c r="K33" s="139"/>
      <c r="L33" s="90"/>
      <c r="M33" s="90"/>
      <c r="N33" s="90"/>
      <c r="O33" s="90"/>
      <c r="P33" s="90"/>
      <c r="Q33" s="90"/>
      <c r="R33" s="90"/>
      <c r="S33" s="90"/>
      <c r="T33" s="90"/>
      <c r="U33" s="90"/>
    </row>
    <row r="34" spans="1:21" ht="13.7" customHeight="1" x14ac:dyDescent="0.25">
      <c r="A34" s="336"/>
      <c r="B34" s="333" t="s">
        <v>423</v>
      </c>
      <c r="C34" s="159" t="s">
        <v>424</v>
      </c>
      <c r="D34" s="176">
        <v>15</v>
      </c>
      <c r="E34" s="177">
        <v>15</v>
      </c>
      <c r="G34" s="329"/>
      <c r="H34" s="330"/>
      <c r="I34" s="138"/>
      <c r="J34" s="103"/>
      <c r="K34" s="139"/>
      <c r="L34" s="90"/>
      <c r="M34" s="90"/>
      <c r="N34" s="90"/>
      <c r="O34" s="90"/>
      <c r="P34" s="90"/>
      <c r="Q34" s="90"/>
      <c r="R34" s="90"/>
      <c r="S34" s="90"/>
      <c r="T34" s="90"/>
      <c r="U34" s="90"/>
    </row>
    <row r="35" spans="1:21" ht="25.5" customHeight="1" x14ac:dyDescent="0.25">
      <c r="A35" s="332"/>
      <c r="B35" s="334"/>
      <c r="C35" s="159" t="s">
        <v>425</v>
      </c>
      <c r="D35" s="176">
        <v>0</v>
      </c>
      <c r="E35" s="177"/>
      <c r="G35" s="329"/>
      <c r="H35" s="330"/>
      <c r="I35" s="138"/>
      <c r="J35" s="103"/>
      <c r="K35" s="139"/>
      <c r="L35" s="90"/>
      <c r="M35" s="90"/>
      <c r="N35" s="90"/>
      <c r="O35" s="90"/>
      <c r="P35" s="90"/>
      <c r="Q35" s="90"/>
      <c r="R35" s="90"/>
      <c r="S35" s="90"/>
      <c r="T35" s="90"/>
      <c r="U35" s="90"/>
    </row>
    <row r="36" spans="1:21" ht="22.5" customHeight="1" x14ac:dyDescent="0.25">
      <c r="A36" s="331" t="s">
        <v>426</v>
      </c>
      <c r="B36" s="333" t="s">
        <v>427</v>
      </c>
      <c r="C36" s="159" t="s">
        <v>428</v>
      </c>
      <c r="D36" s="176">
        <v>15</v>
      </c>
      <c r="E36" s="177">
        <v>15</v>
      </c>
      <c r="G36" s="329"/>
      <c r="H36" s="330"/>
      <c r="I36" s="138"/>
      <c r="J36" s="103"/>
      <c r="K36" s="139"/>
      <c r="L36" s="90"/>
      <c r="M36" s="90"/>
      <c r="N36" s="90"/>
      <c r="O36" s="90"/>
      <c r="P36" s="90"/>
      <c r="Q36" s="90"/>
      <c r="R36" s="90"/>
      <c r="S36" s="90"/>
      <c r="T36" s="90"/>
      <c r="U36" s="90"/>
    </row>
    <row r="37" spans="1:21" ht="13.7" customHeight="1" x14ac:dyDescent="0.25">
      <c r="A37" s="332"/>
      <c r="B37" s="334"/>
      <c r="C37" s="159" t="s">
        <v>429</v>
      </c>
      <c r="D37" s="176">
        <v>0</v>
      </c>
      <c r="E37" s="177"/>
      <c r="G37" s="329"/>
      <c r="H37" s="330"/>
      <c r="I37" s="138"/>
      <c r="J37" s="103"/>
      <c r="K37" s="139"/>
      <c r="L37" s="90"/>
      <c r="M37" s="90"/>
      <c r="N37" s="90"/>
      <c r="O37" s="90"/>
      <c r="P37" s="90"/>
      <c r="Q37" s="90"/>
      <c r="R37" s="90"/>
      <c r="S37" s="90"/>
      <c r="T37" s="90"/>
      <c r="U37" s="90"/>
    </row>
    <row r="38" spans="1:21" ht="22.5" customHeight="1" x14ac:dyDescent="0.25">
      <c r="A38" s="331" t="s">
        <v>430</v>
      </c>
      <c r="B38" s="333" t="s">
        <v>431</v>
      </c>
      <c r="C38" s="159" t="s">
        <v>432</v>
      </c>
      <c r="D38" s="176">
        <v>15</v>
      </c>
      <c r="E38" s="177">
        <v>15</v>
      </c>
      <c r="G38" s="329"/>
      <c r="H38" s="330"/>
      <c r="I38" s="138"/>
      <c r="J38" s="103"/>
      <c r="K38" s="139"/>
      <c r="L38" s="90"/>
      <c r="M38" s="90"/>
      <c r="N38" s="90"/>
      <c r="O38" s="90"/>
      <c r="P38" s="90"/>
      <c r="Q38" s="90"/>
      <c r="R38" s="90"/>
      <c r="S38" s="90"/>
      <c r="T38" s="90"/>
      <c r="U38" s="90"/>
    </row>
    <row r="39" spans="1:21" ht="30" customHeight="1" x14ac:dyDescent="0.25">
      <c r="A39" s="332"/>
      <c r="B39" s="334"/>
      <c r="C39" s="159" t="s">
        <v>433</v>
      </c>
      <c r="D39" s="176">
        <v>0</v>
      </c>
      <c r="E39" s="177"/>
      <c r="G39" s="329"/>
      <c r="H39" s="330"/>
      <c r="I39" s="138"/>
      <c r="J39" s="103"/>
      <c r="K39" s="139"/>
      <c r="L39" s="90"/>
      <c r="M39" s="90"/>
      <c r="N39" s="90"/>
      <c r="O39" s="90"/>
      <c r="P39" s="90"/>
      <c r="Q39" s="90"/>
      <c r="R39" s="90"/>
      <c r="S39" s="90"/>
      <c r="T39" s="90"/>
      <c r="U39" s="90"/>
    </row>
    <row r="40" spans="1:21" ht="25.5" customHeight="1" x14ac:dyDescent="0.25">
      <c r="A40" s="331" t="s">
        <v>434</v>
      </c>
      <c r="B40" s="333" t="s">
        <v>435</v>
      </c>
      <c r="C40" s="159" t="s">
        <v>436</v>
      </c>
      <c r="D40" s="176">
        <v>15</v>
      </c>
      <c r="E40" s="177">
        <v>15</v>
      </c>
      <c r="G40" s="329"/>
      <c r="H40" s="330"/>
      <c r="I40" s="138"/>
      <c r="J40" s="103"/>
      <c r="K40" s="139"/>
      <c r="L40" s="90"/>
      <c r="M40" s="90"/>
      <c r="N40" s="90"/>
      <c r="O40" s="90"/>
      <c r="P40" s="90"/>
      <c r="Q40" s="90"/>
      <c r="R40" s="90"/>
      <c r="S40" s="90"/>
      <c r="T40" s="90"/>
      <c r="U40" s="90"/>
    </row>
    <row r="41" spans="1:21" ht="25.5" customHeight="1" x14ac:dyDescent="0.25">
      <c r="A41" s="332"/>
      <c r="B41" s="334"/>
      <c r="C41" s="159" t="s">
        <v>437</v>
      </c>
      <c r="D41" s="176">
        <v>0</v>
      </c>
      <c r="E41" s="177"/>
      <c r="G41" s="329"/>
      <c r="H41" s="330"/>
      <c r="I41" s="138"/>
      <c r="J41" s="103"/>
      <c r="K41" s="139"/>
      <c r="L41" s="90"/>
      <c r="M41" s="90"/>
      <c r="N41" s="90"/>
      <c r="O41" s="90"/>
      <c r="P41" s="90"/>
      <c r="Q41" s="90"/>
      <c r="R41" s="90"/>
      <c r="S41" s="90"/>
      <c r="T41" s="90"/>
      <c r="U41" s="90"/>
    </row>
    <row r="42" spans="1:21" ht="25.5" customHeight="1" x14ac:dyDescent="0.25">
      <c r="A42" s="331" t="s">
        <v>438</v>
      </c>
      <c r="B42" s="333" t="s">
        <v>439</v>
      </c>
      <c r="C42" s="159" t="s">
        <v>440</v>
      </c>
      <c r="D42" s="176">
        <v>15</v>
      </c>
      <c r="E42" s="177">
        <v>10</v>
      </c>
      <c r="G42" s="329"/>
      <c r="H42" s="330"/>
      <c r="I42" s="138"/>
      <c r="J42" s="103"/>
      <c r="K42" s="139"/>
      <c r="L42" s="90"/>
      <c r="M42" s="90"/>
      <c r="N42" s="90"/>
      <c r="O42" s="90"/>
      <c r="P42" s="90"/>
      <c r="Q42" s="90"/>
      <c r="R42" s="90"/>
      <c r="S42" s="90"/>
      <c r="T42" s="90"/>
      <c r="U42" s="90"/>
    </row>
    <row r="43" spans="1:21" ht="25.5" customHeight="1" x14ac:dyDescent="0.25">
      <c r="A43" s="332"/>
      <c r="B43" s="334"/>
      <c r="C43" s="159" t="s">
        <v>441</v>
      </c>
      <c r="D43" s="176">
        <v>0</v>
      </c>
      <c r="E43" s="177"/>
      <c r="G43" s="329"/>
      <c r="H43" s="330"/>
      <c r="I43" s="138"/>
      <c r="J43" s="103"/>
      <c r="K43" s="139"/>
      <c r="L43" s="90"/>
      <c r="M43" s="90"/>
      <c r="N43" s="90"/>
      <c r="O43" s="90"/>
      <c r="P43" s="90"/>
      <c r="Q43" s="90"/>
      <c r="R43" s="90"/>
      <c r="S43" s="90"/>
      <c r="T43" s="90"/>
      <c r="U43" s="90"/>
    </row>
    <row r="44" spans="1:21" ht="63.75" customHeight="1" x14ac:dyDescent="0.25">
      <c r="A44" s="331" t="s">
        <v>442</v>
      </c>
      <c r="B44" s="333" t="s">
        <v>443</v>
      </c>
      <c r="C44" s="159" t="s">
        <v>444</v>
      </c>
      <c r="D44" s="176">
        <v>10</v>
      </c>
      <c r="E44" s="177">
        <v>10</v>
      </c>
      <c r="G44" s="329"/>
      <c r="H44" s="330"/>
      <c r="I44" s="138"/>
      <c r="J44" s="103"/>
      <c r="K44" s="139"/>
      <c r="L44" s="90"/>
      <c r="M44" s="90"/>
      <c r="N44" s="90"/>
      <c r="O44" s="90"/>
      <c r="P44" s="90"/>
      <c r="Q44" s="90"/>
      <c r="R44" s="90"/>
      <c r="S44" s="90"/>
      <c r="T44" s="90"/>
      <c r="U44" s="90"/>
    </row>
    <row r="45" spans="1:21" ht="63.75" customHeight="1" x14ac:dyDescent="0.25">
      <c r="A45" s="336"/>
      <c r="B45" s="338"/>
      <c r="C45" s="159" t="s">
        <v>445</v>
      </c>
      <c r="D45" s="176">
        <v>5</v>
      </c>
      <c r="E45" s="157"/>
      <c r="G45" s="329"/>
      <c r="H45" s="330"/>
      <c r="I45" s="138"/>
      <c r="J45" s="103"/>
      <c r="K45" s="139"/>
      <c r="L45" s="90"/>
      <c r="M45" s="90"/>
      <c r="N45" s="90"/>
      <c r="O45" s="90"/>
      <c r="P45" s="90"/>
      <c r="Q45" s="90"/>
      <c r="R45" s="90"/>
      <c r="S45" s="90"/>
      <c r="T45" s="90"/>
      <c r="U45" s="90"/>
    </row>
    <row r="46" spans="1:21" ht="15.75" customHeight="1" thickBot="1" x14ac:dyDescent="0.3">
      <c r="A46" s="332"/>
      <c r="B46" s="334"/>
      <c r="C46" s="159" t="s">
        <v>446</v>
      </c>
      <c r="D46" s="48">
        <v>0</v>
      </c>
      <c r="E46" s="53"/>
      <c r="G46" s="329"/>
      <c r="H46" s="330"/>
      <c r="I46" s="138"/>
      <c r="J46" s="103"/>
      <c r="K46" s="139"/>
      <c r="L46" s="90"/>
      <c r="M46" s="90"/>
      <c r="N46" s="90"/>
      <c r="O46" s="90"/>
      <c r="P46" s="90"/>
      <c r="Q46" s="90"/>
      <c r="R46" s="90"/>
      <c r="S46" s="90"/>
      <c r="T46" s="90"/>
      <c r="U46" s="90"/>
    </row>
    <row r="47" spans="1:21" ht="15.75" customHeight="1" thickBot="1" x14ac:dyDescent="0.3">
      <c r="D47" s="180" t="s">
        <v>447</v>
      </c>
      <c r="E47" s="181">
        <f>SUM(E32:E46)</f>
        <v>95</v>
      </c>
      <c r="G47" s="90"/>
      <c r="H47" s="90"/>
      <c r="I47" s="90"/>
      <c r="J47" s="49"/>
      <c r="K47" s="139"/>
      <c r="L47" s="90"/>
      <c r="M47" s="90"/>
      <c r="N47" s="90"/>
      <c r="O47" s="90"/>
      <c r="P47" s="90"/>
      <c r="Q47" s="90"/>
      <c r="R47" s="90"/>
      <c r="S47" s="90"/>
      <c r="T47" s="90"/>
      <c r="U47" s="90"/>
    </row>
    <row r="48" spans="1:21" ht="39" customHeight="1" thickBot="1" x14ac:dyDescent="0.3">
      <c r="A48" s="50" t="s">
        <v>448</v>
      </c>
      <c r="B48" s="182" t="s">
        <v>449</v>
      </c>
      <c r="D48" s="49"/>
      <c r="E48" s="139"/>
      <c r="G48" s="71"/>
      <c r="H48" s="71"/>
      <c r="I48" s="90"/>
      <c r="J48" s="49"/>
      <c r="K48" s="139"/>
      <c r="L48" s="90"/>
      <c r="M48" s="90"/>
      <c r="N48" s="90"/>
      <c r="O48" s="90"/>
      <c r="P48" s="90"/>
      <c r="Q48" s="90"/>
      <c r="R48" s="90"/>
      <c r="S48" s="90"/>
      <c r="T48" s="90"/>
      <c r="U48" s="90"/>
    </row>
    <row r="49" spans="1:21" ht="15.75" customHeight="1" thickBot="1" x14ac:dyDescent="0.3">
      <c r="A49" s="51" t="s">
        <v>60</v>
      </c>
      <c r="B49" s="52" t="s">
        <v>450</v>
      </c>
      <c r="D49" s="49"/>
      <c r="E49" s="139"/>
      <c r="G49" s="104"/>
      <c r="H49" s="104"/>
      <c r="I49" s="90"/>
      <c r="J49" s="49"/>
      <c r="K49" s="139"/>
      <c r="L49" s="90"/>
      <c r="M49" s="90"/>
      <c r="N49" s="90"/>
      <c r="O49" s="90"/>
      <c r="P49" s="90"/>
      <c r="Q49" s="90"/>
      <c r="R49" s="90"/>
      <c r="S49" s="90"/>
      <c r="T49" s="90"/>
      <c r="U49" s="90"/>
    </row>
    <row r="50" spans="1:21" ht="15.75" customHeight="1" thickBot="1" x14ac:dyDescent="0.3">
      <c r="A50" s="51" t="s">
        <v>52</v>
      </c>
      <c r="B50" s="52" t="s">
        <v>451</v>
      </c>
      <c r="D50" s="49"/>
      <c r="E50" s="139"/>
      <c r="G50" s="104"/>
      <c r="H50" s="104"/>
      <c r="I50" s="90"/>
      <c r="J50" s="49"/>
      <c r="K50" s="139"/>
      <c r="L50" s="90"/>
      <c r="M50" s="90"/>
      <c r="N50" s="90"/>
      <c r="O50" s="90"/>
      <c r="P50" s="90"/>
      <c r="Q50" s="90"/>
      <c r="R50" s="90"/>
      <c r="S50" s="90"/>
      <c r="T50" s="90"/>
      <c r="U50" s="90"/>
    </row>
    <row r="51" spans="1:21" ht="15.75" customHeight="1" thickBot="1" x14ac:dyDescent="0.3">
      <c r="A51" s="51" t="s">
        <v>128</v>
      </c>
      <c r="B51" s="52" t="s">
        <v>452</v>
      </c>
      <c r="D51" s="49"/>
      <c r="E51" s="139"/>
      <c r="G51" s="104"/>
      <c r="H51" s="104"/>
      <c r="I51" s="90"/>
      <c r="J51" s="49"/>
      <c r="K51" s="139"/>
      <c r="L51" s="90"/>
      <c r="M51" s="90"/>
      <c r="N51" s="90"/>
      <c r="O51" s="90"/>
      <c r="P51" s="90"/>
      <c r="Q51" s="90"/>
      <c r="R51" s="90"/>
      <c r="S51" s="90"/>
      <c r="T51" s="90"/>
      <c r="U51" s="90"/>
    </row>
    <row r="52" spans="1:21" x14ac:dyDescent="0.25">
      <c r="G52" s="90"/>
      <c r="H52" s="90"/>
      <c r="I52" s="90"/>
      <c r="J52" s="90"/>
      <c r="K52" s="139"/>
      <c r="L52" s="90"/>
      <c r="M52" s="90"/>
      <c r="N52" s="90"/>
      <c r="O52" s="90"/>
      <c r="P52" s="90"/>
      <c r="Q52" s="90"/>
      <c r="R52" s="90"/>
      <c r="S52" s="90"/>
      <c r="T52" s="90"/>
      <c r="U52" s="90"/>
    </row>
    <row r="53" spans="1:21" x14ac:dyDescent="0.25">
      <c r="A53" s="54" t="s">
        <v>454</v>
      </c>
      <c r="B53" s="54" t="str">
        <f>+'MAPA DE RIESGOS'!D14</f>
        <v>Poca efecividad en el tratamiento de los datos del seguimiento a egresados</v>
      </c>
      <c r="C53" s="54"/>
      <c r="D53" s="54"/>
      <c r="E53" s="54"/>
      <c r="F53" s="54"/>
      <c r="G53" s="54"/>
      <c r="H53" s="54"/>
      <c r="I53" s="90"/>
      <c r="J53" s="90"/>
      <c r="K53" s="139"/>
      <c r="L53" s="90"/>
      <c r="M53" s="90"/>
      <c r="N53" s="90"/>
      <c r="O53" s="90"/>
      <c r="P53" s="90"/>
      <c r="Q53" s="90"/>
      <c r="R53" s="90"/>
      <c r="S53" s="90"/>
      <c r="T53" s="90"/>
      <c r="U53" s="90"/>
    </row>
    <row r="54" spans="1:21" ht="14.1" customHeight="1" x14ac:dyDescent="0.25">
      <c r="A54" s="46" t="s">
        <v>409</v>
      </c>
      <c r="B54" s="47" t="str">
        <f>+'MAPA DE RIESGOS'!P14</f>
        <v xml:space="preserve">Falta de software que apoye la gestión para el seguimiento a egresados 
</v>
      </c>
      <c r="G54" s="49"/>
      <c r="H54" s="90"/>
      <c r="I54" s="90"/>
      <c r="J54" s="90"/>
      <c r="K54" s="139"/>
      <c r="L54" s="90"/>
      <c r="M54" s="90"/>
      <c r="N54" s="90"/>
      <c r="O54" s="90"/>
      <c r="P54" s="90"/>
      <c r="Q54" s="90"/>
      <c r="R54" s="90"/>
      <c r="S54" s="90"/>
      <c r="T54" s="90"/>
      <c r="U54" s="90"/>
    </row>
    <row r="55" spans="1:21" ht="18.95" customHeight="1" x14ac:dyDescent="0.25">
      <c r="A55" s="46" t="s">
        <v>413</v>
      </c>
      <c r="B55" s="47" t="str">
        <f>+'MAPA DE RIESGOS'!T14</f>
        <v xml:space="preserve">Realizar acciones con el fin de contar con un sistema que permita mejorar el seguimiento a egresados  </v>
      </c>
      <c r="G55" s="49"/>
      <c r="H55" s="90"/>
      <c r="I55" s="90"/>
      <c r="J55" s="90"/>
      <c r="K55" s="139"/>
      <c r="L55" s="90"/>
      <c r="M55" s="90"/>
      <c r="N55" s="90"/>
      <c r="O55" s="90"/>
      <c r="P55" s="90"/>
      <c r="Q55" s="90"/>
      <c r="R55" s="90"/>
      <c r="S55" s="90"/>
      <c r="T55" s="90"/>
      <c r="U55" s="90"/>
    </row>
    <row r="56" spans="1:21" ht="17.100000000000001" customHeight="1" thickBot="1" x14ac:dyDescent="0.3">
      <c r="G56" s="90"/>
      <c r="H56" s="90"/>
      <c r="I56" s="90"/>
      <c r="J56" s="90"/>
      <c r="K56" s="139"/>
      <c r="L56" s="90"/>
      <c r="M56" s="90"/>
      <c r="N56" s="90"/>
      <c r="O56" s="90"/>
      <c r="P56" s="90"/>
      <c r="Q56" s="90"/>
      <c r="R56" s="90"/>
      <c r="S56" s="90"/>
      <c r="T56" s="90"/>
      <c r="U56" s="90"/>
    </row>
    <row r="57" spans="1:21" ht="42" customHeight="1" thickBot="1" x14ac:dyDescent="0.3">
      <c r="A57" s="170" t="s">
        <v>414</v>
      </c>
      <c r="B57" s="22" t="s">
        <v>415</v>
      </c>
      <c r="C57" s="171" t="s">
        <v>416</v>
      </c>
      <c r="D57" s="22" t="s">
        <v>417</v>
      </c>
      <c r="E57" s="172" t="s">
        <v>418</v>
      </c>
      <c r="G57" s="101"/>
      <c r="H57" s="101"/>
      <c r="I57" s="101"/>
      <c r="J57" s="101"/>
      <c r="K57" s="102"/>
      <c r="L57" s="90"/>
      <c r="M57" s="90"/>
      <c r="N57" s="90"/>
      <c r="O57" s="90"/>
      <c r="P57" s="90"/>
      <c r="Q57" s="90"/>
      <c r="R57" s="90"/>
      <c r="S57" s="90"/>
      <c r="T57" s="90"/>
      <c r="U57" s="90"/>
    </row>
    <row r="58" spans="1:21" x14ac:dyDescent="0.25">
      <c r="A58" s="335" t="s">
        <v>419</v>
      </c>
      <c r="B58" s="337" t="s">
        <v>420</v>
      </c>
      <c r="C58" s="173" t="s">
        <v>421</v>
      </c>
      <c r="D58" s="174">
        <v>15</v>
      </c>
      <c r="E58" s="184">
        <v>15</v>
      </c>
      <c r="G58" s="329"/>
      <c r="H58" s="330"/>
      <c r="I58" s="138"/>
      <c r="J58" s="103"/>
      <c r="K58" s="139"/>
      <c r="L58" s="90"/>
      <c r="M58" s="90"/>
      <c r="N58" s="90"/>
      <c r="O58" s="90"/>
      <c r="P58" s="90"/>
      <c r="Q58" s="90"/>
      <c r="R58" s="90"/>
      <c r="S58" s="90"/>
      <c r="T58" s="90"/>
      <c r="U58" s="90"/>
    </row>
    <row r="59" spans="1:21" ht="15" customHeight="1" x14ac:dyDescent="0.25">
      <c r="A59" s="336"/>
      <c r="B59" s="334"/>
      <c r="C59" s="159" t="s">
        <v>422</v>
      </c>
      <c r="D59" s="176">
        <v>0</v>
      </c>
      <c r="E59" s="157"/>
      <c r="G59" s="329"/>
      <c r="H59" s="330"/>
      <c r="I59" s="138"/>
      <c r="J59" s="103"/>
      <c r="K59" s="139"/>
      <c r="L59" s="90"/>
      <c r="M59" s="90"/>
      <c r="N59" s="90"/>
      <c r="O59" s="90"/>
      <c r="P59" s="90"/>
      <c r="Q59" s="90"/>
      <c r="R59" s="90"/>
      <c r="S59" s="90"/>
      <c r="T59" s="90"/>
      <c r="U59" s="90"/>
    </row>
    <row r="60" spans="1:21" ht="15" customHeight="1" x14ac:dyDescent="0.25">
      <c r="A60" s="336"/>
      <c r="B60" s="333" t="s">
        <v>423</v>
      </c>
      <c r="C60" s="159" t="s">
        <v>424</v>
      </c>
      <c r="D60" s="176">
        <v>15</v>
      </c>
      <c r="E60" s="157">
        <v>15</v>
      </c>
      <c r="G60" s="329"/>
      <c r="H60" s="330"/>
      <c r="I60" s="138"/>
      <c r="J60" s="103"/>
      <c r="K60" s="139"/>
      <c r="L60" s="90"/>
      <c r="M60" s="90"/>
      <c r="N60" s="90"/>
      <c r="O60" s="90"/>
      <c r="P60" s="90"/>
      <c r="Q60" s="90"/>
      <c r="R60" s="90"/>
      <c r="S60" s="90"/>
      <c r="T60" s="90"/>
      <c r="U60" s="90"/>
    </row>
    <row r="61" spans="1:21" ht="15" customHeight="1" x14ac:dyDescent="0.25">
      <c r="A61" s="332"/>
      <c r="B61" s="334"/>
      <c r="C61" s="159" t="s">
        <v>425</v>
      </c>
      <c r="D61" s="176">
        <v>0</v>
      </c>
      <c r="E61" s="157"/>
      <c r="G61" s="329"/>
      <c r="H61" s="330"/>
      <c r="I61" s="138"/>
      <c r="J61" s="103"/>
      <c r="K61" s="139"/>
      <c r="L61" s="90"/>
      <c r="M61" s="90"/>
      <c r="N61" s="90"/>
      <c r="O61" s="90"/>
      <c r="P61" s="90"/>
      <c r="Q61" s="90"/>
      <c r="R61" s="90"/>
      <c r="S61" s="90"/>
      <c r="T61" s="90"/>
      <c r="U61" s="90"/>
    </row>
    <row r="62" spans="1:21" ht="15" customHeight="1" x14ac:dyDescent="0.25">
      <c r="A62" s="331" t="s">
        <v>426</v>
      </c>
      <c r="B62" s="333" t="s">
        <v>427</v>
      </c>
      <c r="C62" s="159" t="s">
        <v>428</v>
      </c>
      <c r="D62" s="176">
        <v>15</v>
      </c>
      <c r="E62" s="157">
        <v>10</v>
      </c>
      <c r="G62" s="329"/>
      <c r="H62" s="330"/>
      <c r="I62" s="138"/>
      <c r="J62" s="103"/>
      <c r="K62" s="139"/>
      <c r="L62" s="90"/>
      <c r="M62" s="90"/>
      <c r="N62" s="90"/>
      <c r="O62" s="90"/>
      <c r="P62" s="90"/>
      <c r="Q62" s="90"/>
      <c r="R62" s="90"/>
      <c r="S62" s="90"/>
      <c r="T62" s="90"/>
      <c r="U62" s="90"/>
    </row>
    <row r="63" spans="1:21" x14ac:dyDescent="0.25">
      <c r="A63" s="332"/>
      <c r="B63" s="334"/>
      <c r="C63" s="159" t="s">
        <v>429</v>
      </c>
      <c r="D63" s="176">
        <v>0</v>
      </c>
      <c r="E63" s="157"/>
      <c r="G63" s="329"/>
      <c r="H63" s="330"/>
      <c r="I63" s="138"/>
      <c r="J63" s="103"/>
      <c r="K63" s="139"/>
      <c r="L63" s="90"/>
      <c r="M63" s="90"/>
      <c r="N63" s="90"/>
      <c r="O63" s="90"/>
      <c r="P63" s="90"/>
      <c r="Q63" s="90"/>
      <c r="R63" s="90"/>
      <c r="S63" s="90"/>
      <c r="T63" s="90"/>
      <c r="U63" s="90"/>
    </row>
    <row r="64" spans="1:21" ht="15" customHeight="1" x14ac:dyDescent="0.25">
      <c r="A64" s="331" t="s">
        <v>430</v>
      </c>
      <c r="B64" s="333" t="s">
        <v>431</v>
      </c>
      <c r="C64" s="159" t="s">
        <v>432</v>
      </c>
      <c r="D64" s="176">
        <v>15</v>
      </c>
      <c r="E64" s="157">
        <v>12</v>
      </c>
      <c r="G64" s="329"/>
      <c r="H64" s="330"/>
      <c r="I64" s="138"/>
      <c r="J64" s="103"/>
      <c r="K64" s="139"/>
      <c r="L64" s="90"/>
      <c r="M64" s="90"/>
      <c r="N64" s="90"/>
      <c r="O64" s="90"/>
      <c r="P64" s="90"/>
      <c r="Q64" s="90"/>
      <c r="R64" s="90"/>
      <c r="S64" s="90"/>
      <c r="T64" s="90"/>
      <c r="U64" s="90"/>
    </row>
    <row r="65" spans="1:21" ht="21.95" customHeight="1" x14ac:dyDescent="0.25">
      <c r="A65" s="332"/>
      <c r="B65" s="334"/>
      <c r="C65" s="159" t="s">
        <v>433</v>
      </c>
      <c r="D65" s="176">
        <v>0</v>
      </c>
      <c r="E65" s="157"/>
      <c r="G65" s="329"/>
      <c r="H65" s="330"/>
      <c r="I65" s="138"/>
      <c r="J65" s="103"/>
      <c r="K65" s="139"/>
      <c r="L65" s="90"/>
      <c r="M65" s="90"/>
      <c r="N65" s="90"/>
      <c r="O65" s="90"/>
      <c r="P65" s="90"/>
      <c r="Q65" s="90"/>
      <c r="R65" s="90"/>
      <c r="S65" s="90"/>
      <c r="T65" s="90"/>
      <c r="U65" s="90"/>
    </row>
    <row r="66" spans="1:21" ht="15" customHeight="1" x14ac:dyDescent="0.25">
      <c r="A66" s="331" t="s">
        <v>434</v>
      </c>
      <c r="B66" s="333" t="s">
        <v>435</v>
      </c>
      <c r="C66" s="159" t="s">
        <v>436</v>
      </c>
      <c r="D66" s="176">
        <v>15</v>
      </c>
      <c r="E66" s="157">
        <v>15</v>
      </c>
      <c r="G66" s="329"/>
      <c r="H66" s="330"/>
      <c r="I66" s="138"/>
      <c r="J66" s="103"/>
      <c r="K66" s="139"/>
      <c r="L66" s="90"/>
      <c r="M66" s="90"/>
      <c r="N66" s="90"/>
      <c r="O66" s="90"/>
      <c r="P66" s="90"/>
      <c r="Q66" s="90"/>
      <c r="R66" s="90"/>
      <c r="S66" s="90"/>
      <c r="T66" s="90"/>
      <c r="U66" s="90"/>
    </row>
    <row r="67" spans="1:21" ht="15" customHeight="1" x14ac:dyDescent="0.25">
      <c r="A67" s="332"/>
      <c r="B67" s="334"/>
      <c r="C67" s="159" t="s">
        <v>437</v>
      </c>
      <c r="D67" s="176">
        <v>0</v>
      </c>
      <c r="E67" s="157"/>
      <c r="G67" s="329"/>
      <c r="H67" s="330"/>
      <c r="I67" s="138"/>
      <c r="J67" s="103"/>
      <c r="K67" s="139"/>
      <c r="L67" s="90"/>
      <c r="M67" s="90"/>
      <c r="N67" s="90"/>
      <c r="O67" s="90"/>
      <c r="P67" s="90"/>
      <c r="Q67" s="90"/>
      <c r="R67" s="90"/>
      <c r="S67" s="90"/>
      <c r="T67" s="90"/>
      <c r="U67" s="90"/>
    </row>
    <row r="68" spans="1:21" ht="15" customHeight="1" x14ac:dyDescent="0.25">
      <c r="A68" s="331" t="s">
        <v>438</v>
      </c>
      <c r="B68" s="333" t="s">
        <v>439</v>
      </c>
      <c r="C68" s="159" t="s">
        <v>440</v>
      </c>
      <c r="D68" s="176">
        <v>15</v>
      </c>
      <c r="E68" s="157">
        <v>15</v>
      </c>
      <c r="G68" s="329"/>
      <c r="H68" s="330"/>
      <c r="I68" s="138"/>
      <c r="J68" s="103"/>
      <c r="K68" s="139"/>
      <c r="L68" s="90"/>
      <c r="M68" s="90"/>
      <c r="N68" s="90"/>
      <c r="O68" s="90"/>
      <c r="P68" s="90"/>
      <c r="Q68" s="90"/>
      <c r="R68" s="90"/>
      <c r="S68" s="90"/>
      <c r="T68" s="90"/>
      <c r="U68" s="90"/>
    </row>
    <row r="69" spans="1:21" ht="15" customHeight="1" x14ac:dyDescent="0.25">
      <c r="A69" s="332"/>
      <c r="B69" s="334"/>
      <c r="C69" s="159" t="s">
        <v>441</v>
      </c>
      <c r="D69" s="176">
        <v>0</v>
      </c>
      <c r="E69" s="157"/>
      <c r="G69" s="329"/>
      <c r="H69" s="330"/>
      <c r="I69" s="138"/>
      <c r="J69" s="103"/>
      <c r="K69" s="139"/>
      <c r="L69" s="90"/>
      <c r="M69" s="90"/>
      <c r="N69" s="90"/>
      <c r="O69" s="90"/>
      <c r="P69" s="90"/>
      <c r="Q69" s="90"/>
      <c r="R69" s="90"/>
      <c r="S69" s="90"/>
      <c r="T69" s="90"/>
      <c r="U69" s="90"/>
    </row>
    <row r="70" spans="1:21" ht="15" customHeight="1" x14ac:dyDescent="0.25">
      <c r="A70" s="331" t="s">
        <v>442</v>
      </c>
      <c r="B70" s="333" t="s">
        <v>443</v>
      </c>
      <c r="C70" s="159" t="s">
        <v>444</v>
      </c>
      <c r="D70" s="176">
        <v>10</v>
      </c>
      <c r="E70" s="157">
        <v>10</v>
      </c>
      <c r="G70" s="329"/>
      <c r="H70" s="330"/>
      <c r="I70" s="138"/>
      <c r="J70" s="103"/>
      <c r="K70" s="139"/>
      <c r="L70" s="90"/>
      <c r="M70" s="90"/>
      <c r="N70" s="90"/>
      <c r="O70" s="90"/>
      <c r="P70" s="90"/>
      <c r="Q70" s="90"/>
      <c r="R70" s="90"/>
      <c r="S70" s="90"/>
      <c r="T70" s="90"/>
      <c r="U70" s="90"/>
    </row>
    <row r="71" spans="1:21" ht="15" customHeight="1" x14ac:dyDescent="0.25">
      <c r="A71" s="336"/>
      <c r="B71" s="338"/>
      <c r="C71" s="159" t="s">
        <v>445</v>
      </c>
      <c r="D71" s="176">
        <v>5</v>
      </c>
      <c r="E71" s="157"/>
      <c r="G71" s="329"/>
      <c r="H71" s="330"/>
      <c r="I71" s="138"/>
      <c r="J71" s="103"/>
      <c r="K71" s="139"/>
      <c r="L71" s="90"/>
      <c r="M71" s="90"/>
      <c r="N71" s="90"/>
      <c r="O71" s="90"/>
      <c r="P71" s="90"/>
      <c r="Q71" s="90"/>
      <c r="R71" s="90"/>
      <c r="S71" s="90"/>
      <c r="T71" s="90"/>
      <c r="U71" s="90"/>
    </row>
    <row r="72" spans="1:21" ht="15" customHeight="1" thickBot="1" x14ac:dyDescent="0.3">
      <c r="A72" s="332"/>
      <c r="B72" s="334"/>
      <c r="C72" s="159" t="s">
        <v>446</v>
      </c>
      <c r="D72" s="48">
        <v>0</v>
      </c>
      <c r="E72" s="53"/>
      <c r="G72" s="329"/>
      <c r="H72" s="330"/>
      <c r="I72" s="138"/>
      <c r="J72" s="103"/>
      <c r="K72" s="139"/>
      <c r="L72" s="90"/>
      <c r="M72" s="90"/>
      <c r="N72" s="90"/>
      <c r="O72" s="90"/>
      <c r="P72" s="90"/>
      <c r="Q72" s="90"/>
      <c r="R72" s="90"/>
      <c r="S72" s="90"/>
      <c r="T72" s="90"/>
      <c r="U72" s="90"/>
    </row>
    <row r="73" spans="1:21" ht="15" customHeight="1" thickBot="1" x14ac:dyDescent="0.3">
      <c r="D73" s="180" t="s">
        <v>447</v>
      </c>
      <c r="E73" s="181">
        <f>SUM(E58:E72)</f>
        <v>92</v>
      </c>
      <c r="G73" s="90"/>
      <c r="H73" s="90"/>
      <c r="I73" s="90"/>
      <c r="J73" s="49"/>
      <c r="K73" s="139"/>
      <c r="L73" s="90"/>
      <c r="M73" s="90"/>
      <c r="N73" s="90"/>
      <c r="O73" s="90"/>
      <c r="P73" s="90"/>
      <c r="Q73" s="90"/>
      <c r="R73" s="90"/>
      <c r="S73" s="90"/>
      <c r="T73" s="90"/>
      <c r="U73" s="90"/>
    </row>
    <row r="74" spans="1:21" ht="39" customHeight="1" thickBot="1" x14ac:dyDescent="0.3">
      <c r="A74" s="50" t="s">
        <v>448</v>
      </c>
      <c r="B74" s="182" t="s">
        <v>449</v>
      </c>
      <c r="D74" s="49"/>
      <c r="E74" s="139"/>
      <c r="G74" s="71"/>
      <c r="H74" s="71"/>
      <c r="I74" s="90"/>
      <c r="J74" s="49"/>
      <c r="K74" s="139"/>
      <c r="L74" s="90"/>
      <c r="M74" s="90"/>
      <c r="N74" s="90"/>
      <c r="O74" s="90"/>
      <c r="P74" s="90"/>
      <c r="Q74" s="90"/>
      <c r="R74" s="90"/>
      <c r="S74" s="90"/>
      <c r="T74" s="90"/>
      <c r="U74" s="90"/>
    </row>
    <row r="75" spans="1:21" ht="15" customHeight="1" thickBot="1" x14ac:dyDescent="0.3">
      <c r="A75" s="51" t="s">
        <v>60</v>
      </c>
      <c r="B75" s="52" t="s">
        <v>450</v>
      </c>
      <c r="D75" s="49"/>
      <c r="E75" s="139"/>
      <c r="G75" s="104"/>
      <c r="H75" s="104"/>
      <c r="I75" s="90"/>
      <c r="J75" s="49"/>
      <c r="K75" s="139"/>
      <c r="L75" s="90"/>
      <c r="M75" s="90"/>
      <c r="N75" s="90"/>
      <c r="O75" s="90"/>
      <c r="P75" s="90"/>
      <c r="Q75" s="90"/>
      <c r="R75" s="90"/>
      <c r="S75" s="90"/>
      <c r="T75" s="90"/>
      <c r="U75" s="90"/>
    </row>
    <row r="76" spans="1:21" ht="15" customHeight="1" thickBot="1" x14ac:dyDescent="0.3">
      <c r="A76" s="125" t="s">
        <v>52</v>
      </c>
      <c r="B76" s="52" t="s">
        <v>451</v>
      </c>
      <c r="D76" s="49"/>
      <c r="E76" s="139"/>
      <c r="G76" s="104"/>
      <c r="H76" s="104"/>
      <c r="I76" s="90"/>
      <c r="J76" s="49"/>
      <c r="K76" s="139"/>
      <c r="L76" s="90"/>
      <c r="M76" s="90"/>
      <c r="N76" s="90"/>
      <c r="O76" s="90"/>
      <c r="P76" s="90"/>
      <c r="Q76" s="90"/>
      <c r="R76" s="90"/>
      <c r="S76" s="90"/>
      <c r="T76" s="90"/>
      <c r="U76" s="90"/>
    </row>
    <row r="77" spans="1:21" ht="15" customHeight="1" thickBot="1" x14ac:dyDescent="0.3">
      <c r="A77" s="51" t="s">
        <v>128</v>
      </c>
      <c r="B77" s="52" t="s">
        <v>452</v>
      </c>
      <c r="D77" s="49"/>
      <c r="E77" s="139"/>
      <c r="G77" s="104"/>
      <c r="H77" s="104"/>
      <c r="I77" s="90"/>
      <c r="J77" s="49"/>
      <c r="K77" s="139"/>
      <c r="L77" s="90"/>
      <c r="M77" s="90"/>
      <c r="N77" s="90"/>
      <c r="O77" s="90"/>
      <c r="P77" s="90"/>
      <c r="Q77" s="90"/>
      <c r="R77" s="90"/>
      <c r="S77" s="90"/>
      <c r="T77" s="90"/>
      <c r="U77" s="90"/>
    </row>
    <row r="78" spans="1:21" ht="15" customHeight="1" x14ac:dyDescent="0.25">
      <c r="A78" s="104"/>
      <c r="B78" s="104"/>
      <c r="D78" s="49"/>
      <c r="E78" s="139"/>
      <c r="G78" s="104"/>
      <c r="H78" s="104"/>
      <c r="I78" s="90"/>
      <c r="J78" s="49"/>
      <c r="K78" s="139"/>
      <c r="L78" s="90"/>
      <c r="M78" s="90"/>
      <c r="N78" s="90"/>
      <c r="O78" s="90"/>
      <c r="P78" s="90"/>
      <c r="Q78" s="90"/>
      <c r="R78" s="90"/>
      <c r="S78" s="90"/>
      <c r="T78" s="90"/>
      <c r="U78" s="90"/>
    </row>
    <row r="79" spans="1:21" x14ac:dyDescent="0.25">
      <c r="A79" s="54" t="s">
        <v>455</v>
      </c>
      <c r="B79" s="47" t="str">
        <f>+'MAPA DE RIESGOS'!D17</f>
        <v xml:space="preserve">Disposición inadecuada de los residuos  ordinarios  y reciclables </v>
      </c>
      <c r="C79" s="54"/>
      <c r="D79" s="54"/>
      <c r="E79" s="54"/>
      <c r="F79" s="54"/>
      <c r="G79" s="54"/>
      <c r="H79" s="54"/>
      <c r="I79" s="90"/>
      <c r="J79" s="90"/>
      <c r="K79" s="139"/>
      <c r="L79" s="90"/>
      <c r="M79" s="90"/>
      <c r="N79" s="90"/>
      <c r="O79" s="90"/>
      <c r="P79" s="90"/>
      <c r="Q79" s="90"/>
      <c r="R79" s="90"/>
      <c r="S79" s="90"/>
      <c r="T79" s="90"/>
      <c r="U79" s="90"/>
    </row>
    <row r="80" spans="1:21" ht="12" customHeight="1" x14ac:dyDescent="0.25">
      <c r="A80" s="46" t="s">
        <v>409</v>
      </c>
      <c r="B80" s="47" t="str">
        <f>+'MAPA DE RIESGOS'!P17</f>
        <v>Falta de sensibilización para el tratamiento de los residuos ordinarios y reciclables</v>
      </c>
      <c r="G80" s="49"/>
      <c r="H80" s="90"/>
      <c r="I80" s="90"/>
      <c r="J80" s="90"/>
      <c r="K80" s="139"/>
      <c r="L80" s="90"/>
      <c r="M80" s="90"/>
      <c r="N80" s="90"/>
      <c r="O80" s="90"/>
      <c r="P80" s="90"/>
      <c r="Q80" s="90"/>
      <c r="R80" s="90"/>
      <c r="S80" s="90"/>
      <c r="T80" s="90"/>
      <c r="U80" s="90"/>
    </row>
    <row r="81" spans="1:21" ht="14.1" customHeight="1" x14ac:dyDescent="0.25">
      <c r="A81" s="46" t="s">
        <v>413</v>
      </c>
      <c r="B81" s="47" t="str">
        <f>+'MAPA DE RIESGOS'!T17</f>
        <v xml:space="preserve">Participar en campañas y  jornadas de capacitación del manejo de residuos 
</v>
      </c>
      <c r="G81" s="49"/>
      <c r="H81" s="90"/>
      <c r="I81" s="90"/>
      <c r="J81" s="90"/>
      <c r="K81" s="139"/>
      <c r="L81" s="90"/>
      <c r="M81" s="90"/>
      <c r="N81" s="90"/>
      <c r="O81" s="90"/>
      <c r="P81" s="90"/>
      <c r="Q81" s="90"/>
      <c r="R81" s="90"/>
      <c r="S81" s="90"/>
      <c r="T81" s="90"/>
      <c r="U81" s="90"/>
    </row>
    <row r="82" spans="1:21" ht="23.1" customHeight="1" thickBot="1" x14ac:dyDescent="0.3">
      <c r="G82" s="90"/>
      <c r="H82" s="90"/>
      <c r="I82" s="90"/>
      <c r="J82" s="90"/>
      <c r="K82" s="139"/>
      <c r="L82" s="90"/>
      <c r="M82" s="90"/>
      <c r="N82" s="90"/>
      <c r="O82" s="90"/>
      <c r="P82" s="90"/>
      <c r="Q82" s="90"/>
      <c r="R82" s="90"/>
      <c r="S82" s="90"/>
      <c r="T82" s="90"/>
      <c r="U82" s="90"/>
    </row>
    <row r="83" spans="1:21" ht="51.75" thickBot="1" x14ac:dyDescent="0.3">
      <c r="A83" s="170" t="s">
        <v>414</v>
      </c>
      <c r="B83" s="22" t="s">
        <v>415</v>
      </c>
      <c r="C83" s="171" t="s">
        <v>416</v>
      </c>
      <c r="D83" s="22" t="s">
        <v>417</v>
      </c>
      <c r="E83" s="172" t="s">
        <v>418</v>
      </c>
      <c r="G83" s="101"/>
      <c r="H83" s="101"/>
      <c r="I83" s="101"/>
      <c r="J83" s="101"/>
      <c r="K83" s="102"/>
      <c r="L83" s="90"/>
      <c r="M83" s="90"/>
      <c r="N83" s="90"/>
      <c r="O83" s="90"/>
      <c r="P83" s="90"/>
      <c r="Q83" s="90"/>
      <c r="R83" s="90"/>
      <c r="S83" s="90"/>
      <c r="T83" s="90"/>
      <c r="U83" s="90"/>
    </row>
    <row r="84" spans="1:21" ht="24.95" customHeight="1" x14ac:dyDescent="0.25">
      <c r="A84" s="335" t="s">
        <v>419</v>
      </c>
      <c r="B84" s="337" t="s">
        <v>420</v>
      </c>
      <c r="C84" s="173" t="s">
        <v>421</v>
      </c>
      <c r="D84" s="174">
        <v>15</v>
      </c>
      <c r="E84" s="184">
        <v>15</v>
      </c>
      <c r="G84" s="329"/>
      <c r="H84" s="330"/>
      <c r="I84" s="138"/>
      <c r="J84" s="103"/>
      <c r="K84" s="139"/>
      <c r="L84" s="90"/>
      <c r="M84" s="90"/>
      <c r="N84" s="90"/>
      <c r="O84" s="90"/>
      <c r="P84" s="90"/>
      <c r="Q84" s="90"/>
      <c r="R84" s="90"/>
      <c r="S84" s="90"/>
      <c r="T84" s="90"/>
      <c r="U84" s="90"/>
    </row>
    <row r="85" spans="1:21" ht="15" customHeight="1" x14ac:dyDescent="0.25">
      <c r="A85" s="336"/>
      <c r="B85" s="334"/>
      <c r="C85" s="159" t="s">
        <v>422</v>
      </c>
      <c r="D85" s="176">
        <v>0</v>
      </c>
      <c r="E85" s="157"/>
      <c r="G85" s="329"/>
      <c r="H85" s="330"/>
      <c r="I85" s="138"/>
      <c r="J85" s="103"/>
      <c r="K85" s="139"/>
      <c r="L85" s="90"/>
      <c r="M85" s="90"/>
      <c r="N85" s="90"/>
      <c r="O85" s="90"/>
      <c r="P85" s="90"/>
      <c r="Q85" s="90"/>
      <c r="R85" s="90"/>
      <c r="S85" s="90"/>
      <c r="T85" s="90"/>
      <c r="U85" s="90"/>
    </row>
    <row r="86" spans="1:21" ht="15" customHeight="1" x14ac:dyDescent="0.25">
      <c r="A86" s="336"/>
      <c r="B86" s="333" t="s">
        <v>423</v>
      </c>
      <c r="C86" s="159" t="s">
        <v>424</v>
      </c>
      <c r="D86" s="176">
        <v>15</v>
      </c>
      <c r="E86" s="157">
        <v>15</v>
      </c>
      <c r="G86" s="329"/>
      <c r="H86" s="330"/>
      <c r="I86" s="138"/>
      <c r="J86" s="103"/>
      <c r="K86" s="139"/>
      <c r="L86" s="90"/>
      <c r="M86" s="90"/>
      <c r="N86" s="90"/>
      <c r="O86" s="90"/>
      <c r="P86" s="90"/>
      <c r="Q86" s="90"/>
      <c r="R86" s="90"/>
      <c r="S86" s="90"/>
      <c r="T86" s="90"/>
      <c r="U86" s="90"/>
    </row>
    <row r="87" spans="1:21" ht="15" customHeight="1" x14ac:dyDescent="0.25">
      <c r="A87" s="332"/>
      <c r="B87" s="334"/>
      <c r="C87" s="159" t="s">
        <v>425</v>
      </c>
      <c r="D87" s="176">
        <v>0</v>
      </c>
      <c r="E87" s="157"/>
      <c r="G87" s="329"/>
      <c r="H87" s="330"/>
      <c r="I87" s="138"/>
      <c r="J87" s="103"/>
      <c r="K87" s="139"/>
      <c r="L87" s="90"/>
      <c r="M87" s="90"/>
      <c r="N87" s="90"/>
      <c r="O87" s="90"/>
      <c r="P87" s="90"/>
      <c r="Q87" s="90"/>
      <c r="R87" s="90"/>
      <c r="S87" s="90"/>
      <c r="T87" s="90"/>
      <c r="U87" s="90"/>
    </row>
    <row r="88" spans="1:21" ht="15" customHeight="1" x14ac:dyDescent="0.25">
      <c r="A88" s="331" t="s">
        <v>426</v>
      </c>
      <c r="B88" s="333" t="s">
        <v>427</v>
      </c>
      <c r="C88" s="159" t="s">
        <v>428</v>
      </c>
      <c r="D88" s="176">
        <v>15</v>
      </c>
      <c r="E88" s="157">
        <v>12</v>
      </c>
      <c r="G88" s="329"/>
      <c r="H88" s="330"/>
      <c r="I88" s="138"/>
      <c r="J88" s="103"/>
      <c r="K88" s="139"/>
      <c r="L88" s="90"/>
      <c r="M88" s="90"/>
      <c r="N88" s="90"/>
      <c r="O88" s="90"/>
      <c r="P88" s="90"/>
      <c r="Q88" s="90"/>
      <c r="R88" s="90"/>
      <c r="S88" s="90"/>
      <c r="T88" s="90"/>
      <c r="U88" s="90"/>
    </row>
    <row r="89" spans="1:21" x14ac:dyDescent="0.25">
      <c r="A89" s="332"/>
      <c r="B89" s="334"/>
      <c r="C89" s="159" t="s">
        <v>429</v>
      </c>
      <c r="D89" s="176">
        <v>0</v>
      </c>
      <c r="E89" s="157"/>
      <c r="G89" s="329"/>
      <c r="H89" s="330"/>
      <c r="I89" s="138"/>
      <c r="J89" s="103"/>
      <c r="K89" s="139"/>
      <c r="L89" s="90"/>
      <c r="M89" s="90"/>
      <c r="N89" s="90"/>
      <c r="O89" s="90"/>
      <c r="P89" s="90"/>
      <c r="Q89" s="90"/>
      <c r="R89" s="90"/>
      <c r="S89" s="90"/>
      <c r="T89" s="90"/>
      <c r="U89" s="90"/>
    </row>
    <row r="90" spans="1:21" ht="15" customHeight="1" x14ac:dyDescent="0.25">
      <c r="A90" s="331" t="s">
        <v>430</v>
      </c>
      <c r="B90" s="333" t="s">
        <v>431</v>
      </c>
      <c r="C90" s="159" t="s">
        <v>432</v>
      </c>
      <c r="D90" s="176">
        <v>15</v>
      </c>
      <c r="E90" s="157">
        <v>15</v>
      </c>
      <c r="G90" s="329"/>
      <c r="H90" s="330"/>
      <c r="I90" s="138"/>
      <c r="J90" s="103"/>
      <c r="K90" s="139"/>
      <c r="L90" s="90"/>
      <c r="M90" s="90"/>
      <c r="N90" s="90"/>
      <c r="O90" s="90"/>
      <c r="P90" s="90"/>
      <c r="Q90" s="90"/>
      <c r="R90" s="90"/>
      <c r="S90" s="90"/>
      <c r="T90" s="90"/>
      <c r="U90" s="90"/>
    </row>
    <row r="91" spans="1:21" ht="27.95" customHeight="1" x14ac:dyDescent="0.25">
      <c r="A91" s="332"/>
      <c r="B91" s="334"/>
      <c r="C91" s="159" t="s">
        <v>433</v>
      </c>
      <c r="D91" s="176">
        <v>0</v>
      </c>
      <c r="E91" s="157"/>
      <c r="G91" s="329"/>
      <c r="H91" s="330"/>
      <c r="I91" s="138"/>
      <c r="J91" s="103"/>
      <c r="K91" s="139"/>
      <c r="L91" s="90"/>
      <c r="M91" s="90"/>
      <c r="N91" s="90"/>
      <c r="O91" s="90"/>
      <c r="P91" s="90"/>
      <c r="Q91" s="90"/>
      <c r="R91" s="90"/>
      <c r="S91" s="90"/>
      <c r="T91" s="90"/>
      <c r="U91" s="90"/>
    </row>
    <row r="92" spans="1:21" ht="15" customHeight="1" x14ac:dyDescent="0.25">
      <c r="A92" s="331" t="s">
        <v>434</v>
      </c>
      <c r="B92" s="333" t="s">
        <v>435</v>
      </c>
      <c r="C92" s="159" t="s">
        <v>436</v>
      </c>
      <c r="D92" s="176">
        <v>15</v>
      </c>
      <c r="E92" s="157">
        <v>15</v>
      </c>
      <c r="G92" s="329"/>
      <c r="H92" s="330"/>
      <c r="I92" s="138"/>
      <c r="J92" s="103"/>
      <c r="K92" s="139"/>
      <c r="L92" s="90"/>
      <c r="M92" s="90"/>
      <c r="N92" s="90"/>
      <c r="O92" s="90"/>
      <c r="P92" s="90"/>
      <c r="Q92" s="90"/>
      <c r="R92" s="90"/>
      <c r="S92" s="90"/>
      <c r="T92" s="90"/>
      <c r="U92" s="90"/>
    </row>
    <row r="93" spans="1:21" ht="15" customHeight="1" x14ac:dyDescent="0.25">
      <c r="A93" s="332"/>
      <c r="B93" s="334"/>
      <c r="C93" s="159" t="s">
        <v>437</v>
      </c>
      <c r="D93" s="176">
        <v>0</v>
      </c>
      <c r="E93" s="157"/>
      <c r="G93" s="329"/>
      <c r="H93" s="330"/>
      <c r="I93" s="138"/>
      <c r="J93" s="103"/>
      <c r="K93" s="139"/>
      <c r="L93" s="90"/>
      <c r="M93" s="90"/>
      <c r="N93" s="90"/>
      <c r="O93" s="90"/>
      <c r="P93" s="90"/>
      <c r="Q93" s="90"/>
      <c r="R93" s="90"/>
      <c r="S93" s="90"/>
      <c r="T93" s="90"/>
      <c r="U93" s="90"/>
    </row>
    <row r="94" spans="1:21" ht="26.1" customHeight="1" x14ac:dyDescent="0.25">
      <c r="A94" s="331" t="s">
        <v>438</v>
      </c>
      <c r="B94" s="333" t="s">
        <v>439</v>
      </c>
      <c r="C94" s="159" t="s">
        <v>440</v>
      </c>
      <c r="D94" s="176">
        <v>15</v>
      </c>
      <c r="E94" s="157">
        <v>12</v>
      </c>
      <c r="G94" s="329"/>
      <c r="H94" s="330"/>
      <c r="I94" s="138"/>
      <c r="J94" s="103"/>
      <c r="K94" s="139"/>
      <c r="L94" s="90"/>
      <c r="M94" s="90"/>
      <c r="N94" s="90"/>
      <c r="O94" s="90"/>
      <c r="P94" s="90"/>
      <c r="Q94" s="90"/>
      <c r="R94" s="90"/>
      <c r="S94" s="90"/>
      <c r="T94" s="90"/>
      <c r="U94" s="90"/>
    </row>
    <row r="95" spans="1:21" ht="24" customHeight="1" x14ac:dyDescent="0.25">
      <c r="A95" s="332"/>
      <c r="B95" s="334"/>
      <c r="C95" s="159" t="s">
        <v>441</v>
      </c>
      <c r="D95" s="176">
        <v>0</v>
      </c>
      <c r="E95" s="157"/>
      <c r="G95" s="329"/>
      <c r="H95" s="330"/>
      <c r="I95" s="138"/>
      <c r="J95" s="103"/>
      <c r="K95" s="139"/>
      <c r="L95" s="90"/>
      <c r="M95" s="90"/>
      <c r="N95" s="90"/>
      <c r="O95" s="90"/>
      <c r="P95" s="90"/>
      <c r="Q95" s="90"/>
      <c r="R95" s="90"/>
      <c r="S95" s="90"/>
      <c r="T95" s="90"/>
      <c r="U95" s="90"/>
    </row>
    <row r="96" spans="1:21" ht="15" customHeight="1" x14ac:dyDescent="0.25">
      <c r="A96" s="331" t="s">
        <v>442</v>
      </c>
      <c r="B96" s="333" t="s">
        <v>443</v>
      </c>
      <c r="C96" s="159" t="s">
        <v>444</v>
      </c>
      <c r="D96" s="176">
        <v>10</v>
      </c>
      <c r="E96" s="157">
        <v>10</v>
      </c>
      <c r="G96" s="329"/>
      <c r="H96" s="330"/>
      <c r="I96" s="138"/>
      <c r="J96" s="103"/>
      <c r="K96" s="139"/>
      <c r="L96" s="90"/>
      <c r="M96" s="90"/>
      <c r="N96" s="90"/>
      <c r="O96" s="90"/>
      <c r="P96" s="90"/>
      <c r="Q96" s="90"/>
      <c r="R96" s="90"/>
      <c r="S96" s="90"/>
      <c r="T96" s="90"/>
      <c r="U96" s="90"/>
    </row>
    <row r="97" spans="1:21" ht="15" customHeight="1" x14ac:dyDescent="0.25">
      <c r="A97" s="336"/>
      <c r="B97" s="338"/>
      <c r="C97" s="159" t="s">
        <v>445</v>
      </c>
      <c r="D97" s="176">
        <v>5</v>
      </c>
      <c r="E97" s="157"/>
      <c r="G97" s="329"/>
      <c r="H97" s="330"/>
      <c r="I97" s="138"/>
      <c r="J97" s="103"/>
      <c r="K97" s="139"/>
      <c r="L97" s="90"/>
      <c r="M97" s="90"/>
      <c r="N97" s="90"/>
      <c r="O97" s="90"/>
      <c r="P97" s="90"/>
      <c r="Q97" s="90"/>
      <c r="R97" s="90"/>
      <c r="S97" s="90"/>
      <c r="T97" s="90"/>
      <c r="U97" s="90"/>
    </row>
    <row r="98" spans="1:21" ht="15" customHeight="1" thickBot="1" x14ac:dyDescent="0.3">
      <c r="A98" s="332"/>
      <c r="B98" s="334"/>
      <c r="C98" s="159" t="s">
        <v>446</v>
      </c>
      <c r="D98" s="48">
        <v>0</v>
      </c>
      <c r="E98" s="53"/>
      <c r="G98" s="329"/>
      <c r="H98" s="330"/>
      <c r="I98" s="138"/>
      <c r="J98" s="103"/>
      <c r="K98" s="139"/>
      <c r="L98" s="90"/>
      <c r="M98" s="90"/>
      <c r="N98" s="90"/>
      <c r="O98" s="90"/>
      <c r="P98" s="90"/>
      <c r="Q98" s="90"/>
      <c r="R98" s="90"/>
      <c r="S98" s="90"/>
      <c r="T98" s="90"/>
      <c r="U98" s="90"/>
    </row>
    <row r="99" spans="1:21" ht="15" customHeight="1" thickBot="1" x14ac:dyDescent="0.3">
      <c r="D99" s="180" t="s">
        <v>447</v>
      </c>
      <c r="E99" s="181">
        <f>SUM(E84:E98)</f>
        <v>94</v>
      </c>
      <c r="G99" s="90"/>
      <c r="H99" s="90"/>
      <c r="I99" s="90"/>
      <c r="J99" s="49"/>
      <c r="K99" s="139"/>
      <c r="L99" s="90"/>
      <c r="M99" s="90"/>
      <c r="N99" s="90"/>
      <c r="O99" s="90"/>
      <c r="P99" s="90"/>
      <c r="Q99" s="90"/>
      <c r="R99" s="90"/>
      <c r="S99" s="90"/>
      <c r="T99" s="90"/>
      <c r="U99" s="90"/>
    </row>
    <row r="100" spans="1:21" ht="39" customHeight="1" thickBot="1" x14ac:dyDescent="0.3">
      <c r="A100" s="50" t="s">
        <v>448</v>
      </c>
      <c r="B100" s="182" t="s">
        <v>449</v>
      </c>
      <c r="D100" s="49"/>
      <c r="E100" s="139"/>
      <c r="G100" s="71"/>
      <c r="H100" s="71"/>
      <c r="I100" s="90"/>
      <c r="J100" s="49"/>
      <c r="K100" s="139"/>
      <c r="L100" s="90"/>
      <c r="M100" s="90"/>
      <c r="N100" s="90"/>
      <c r="O100" s="90"/>
      <c r="P100" s="90"/>
      <c r="Q100" s="90"/>
      <c r="R100" s="90"/>
      <c r="S100" s="90"/>
      <c r="T100" s="90"/>
      <c r="U100" s="90"/>
    </row>
    <row r="101" spans="1:21" ht="15" customHeight="1" thickBot="1" x14ac:dyDescent="0.3">
      <c r="A101" s="51" t="s">
        <v>60</v>
      </c>
      <c r="B101" s="52" t="s">
        <v>450</v>
      </c>
      <c r="D101" s="49"/>
      <c r="E101" s="139"/>
      <c r="G101" s="104"/>
      <c r="H101" s="104"/>
      <c r="I101" s="90"/>
      <c r="J101" s="49"/>
      <c r="K101" s="139"/>
      <c r="L101" s="90"/>
      <c r="M101" s="90"/>
      <c r="N101" s="90"/>
      <c r="O101" s="90"/>
      <c r="P101" s="90"/>
      <c r="Q101" s="90"/>
      <c r="R101" s="90"/>
      <c r="S101" s="90"/>
      <c r="T101" s="90"/>
      <c r="U101" s="90"/>
    </row>
    <row r="102" spans="1:21" ht="15" customHeight="1" thickBot="1" x14ac:dyDescent="0.3">
      <c r="A102" s="51" t="s">
        <v>52</v>
      </c>
      <c r="B102" s="52" t="s">
        <v>451</v>
      </c>
      <c r="D102" s="49"/>
      <c r="E102" s="139"/>
      <c r="G102" s="104"/>
      <c r="H102" s="104"/>
      <c r="I102" s="90"/>
      <c r="J102" s="49"/>
      <c r="K102" s="139"/>
      <c r="L102" s="90"/>
      <c r="M102" s="90"/>
      <c r="N102" s="90"/>
      <c r="O102" s="90"/>
      <c r="P102" s="90"/>
      <c r="Q102" s="90"/>
      <c r="R102" s="90"/>
      <c r="S102" s="90"/>
      <c r="T102" s="90"/>
      <c r="U102" s="90"/>
    </row>
    <row r="103" spans="1:21" ht="15" customHeight="1" thickBot="1" x14ac:dyDescent="0.3">
      <c r="A103" s="51" t="s">
        <v>128</v>
      </c>
      <c r="B103" s="52" t="s">
        <v>452</v>
      </c>
      <c r="D103" s="49"/>
      <c r="E103" s="139"/>
      <c r="G103" s="104"/>
      <c r="H103" s="104"/>
      <c r="I103" s="90"/>
      <c r="J103" s="49"/>
      <c r="K103" s="139"/>
      <c r="L103" s="90"/>
      <c r="M103" s="90"/>
      <c r="N103" s="90"/>
      <c r="O103" s="90"/>
      <c r="P103" s="90"/>
      <c r="Q103" s="90"/>
      <c r="R103" s="90"/>
      <c r="S103" s="90"/>
      <c r="T103" s="90"/>
      <c r="U103" s="90"/>
    </row>
    <row r="104" spans="1:21" x14ac:dyDescent="0.25">
      <c r="G104" s="90"/>
      <c r="H104" s="90"/>
      <c r="I104" s="90"/>
      <c r="J104" s="90"/>
      <c r="K104" s="139"/>
      <c r="L104" s="90"/>
      <c r="M104" s="90"/>
      <c r="N104" s="90"/>
      <c r="O104" s="90"/>
      <c r="P104" s="90"/>
      <c r="Q104" s="90"/>
      <c r="R104" s="90"/>
      <c r="S104" s="90"/>
      <c r="T104" s="90"/>
      <c r="U104" s="90"/>
    </row>
    <row r="105" spans="1:21" x14ac:dyDescent="0.25">
      <c r="G105" s="90"/>
      <c r="H105" s="90"/>
      <c r="I105" s="90"/>
      <c r="J105" s="90"/>
      <c r="K105" s="139"/>
      <c r="L105" s="90"/>
      <c r="M105" s="90"/>
      <c r="N105" s="90"/>
      <c r="O105" s="90"/>
      <c r="P105" s="90"/>
      <c r="Q105" s="90"/>
      <c r="R105" s="90"/>
      <c r="S105" s="90"/>
      <c r="T105" s="90"/>
      <c r="U105" s="90"/>
    </row>
    <row r="106" spans="1:21" x14ac:dyDescent="0.25">
      <c r="A106" s="54" t="s">
        <v>456</v>
      </c>
      <c r="B106" s="54" t="str">
        <f>+'MAPA DE RIESGOS'!D18</f>
        <v>Probabiliad de usar inadecuadamente los recursos hidrícos y energéticos</v>
      </c>
      <c r="C106" s="54"/>
      <c r="D106" s="54"/>
      <c r="E106" s="54"/>
      <c r="F106" s="54"/>
      <c r="G106" s="54"/>
      <c r="H106" s="54"/>
      <c r="I106" s="90"/>
      <c r="J106" s="90"/>
      <c r="K106" s="139"/>
      <c r="L106" s="90"/>
      <c r="M106" s="90"/>
      <c r="N106" s="90"/>
      <c r="O106" s="90"/>
      <c r="P106" s="90"/>
      <c r="Q106" s="90"/>
      <c r="R106" s="90"/>
      <c r="S106" s="90"/>
      <c r="T106" s="90"/>
      <c r="U106" s="90"/>
    </row>
    <row r="107" spans="1:21" ht="14.1" customHeight="1" x14ac:dyDescent="0.25">
      <c r="A107" s="46" t="s">
        <v>409</v>
      </c>
      <c r="B107" s="47" t="str">
        <f>+'MAPA DE RIESGOS'!P18</f>
        <v>Falta de sensibiliación o campañas  para el tratamiento de los recursos naturales</v>
      </c>
      <c r="G107" s="49"/>
      <c r="H107" s="90"/>
      <c r="I107" s="90"/>
      <c r="J107" s="90"/>
      <c r="K107" s="139"/>
      <c r="L107" s="90"/>
      <c r="M107" s="90"/>
      <c r="N107" s="90"/>
      <c r="O107" s="90"/>
      <c r="P107" s="90"/>
      <c r="Q107" s="90"/>
      <c r="R107" s="90"/>
      <c r="S107" s="90"/>
      <c r="T107" s="90"/>
      <c r="U107" s="90"/>
    </row>
    <row r="108" spans="1:21" ht="15.95" customHeight="1" x14ac:dyDescent="0.25">
      <c r="A108" s="46" t="s">
        <v>413</v>
      </c>
      <c r="B108" s="47" t="str">
        <f>+'MAPA DE RIESGOS'!T18</f>
        <v xml:space="preserve">Participar en campañas  y capacitación sobre el uso de recursos naturales
</v>
      </c>
      <c r="G108" s="49"/>
      <c r="H108" s="90"/>
      <c r="I108" s="90"/>
      <c r="J108" s="90"/>
      <c r="K108" s="139"/>
      <c r="L108" s="90"/>
      <c r="M108" s="90"/>
      <c r="N108" s="90"/>
      <c r="O108" s="90"/>
      <c r="P108" s="90"/>
      <c r="Q108" s="90"/>
      <c r="R108" s="90"/>
      <c r="S108" s="90"/>
      <c r="T108" s="90"/>
      <c r="U108" s="90"/>
    </row>
    <row r="109" spans="1:21" ht="17.100000000000001" customHeight="1" thickBot="1" x14ac:dyDescent="0.3">
      <c r="G109" s="90"/>
      <c r="H109" s="90"/>
      <c r="I109" s="90"/>
      <c r="J109" s="90"/>
      <c r="K109" s="139"/>
      <c r="L109" s="90"/>
      <c r="M109" s="90"/>
      <c r="N109" s="90"/>
      <c r="O109" s="90"/>
      <c r="P109" s="90"/>
      <c r="Q109" s="90"/>
      <c r="R109" s="90"/>
      <c r="S109" s="90"/>
      <c r="T109" s="90"/>
      <c r="U109" s="90"/>
    </row>
    <row r="110" spans="1:21" ht="42" customHeight="1" thickBot="1" x14ac:dyDescent="0.3">
      <c r="A110" s="170" t="s">
        <v>414</v>
      </c>
      <c r="B110" s="22" t="s">
        <v>415</v>
      </c>
      <c r="C110" s="171" t="s">
        <v>416</v>
      </c>
      <c r="D110" s="22" t="s">
        <v>417</v>
      </c>
      <c r="E110" s="172" t="s">
        <v>418</v>
      </c>
      <c r="G110" s="101"/>
      <c r="H110" s="101"/>
      <c r="I110" s="101"/>
      <c r="J110" s="101"/>
      <c r="K110" s="102"/>
      <c r="L110" s="90"/>
      <c r="M110" s="90"/>
      <c r="N110" s="90"/>
      <c r="O110" s="90"/>
      <c r="P110" s="90"/>
      <c r="Q110" s="90"/>
      <c r="R110" s="90"/>
      <c r="S110" s="90"/>
      <c r="T110" s="90"/>
      <c r="U110" s="90"/>
    </row>
    <row r="111" spans="1:21" x14ac:dyDescent="0.25">
      <c r="A111" s="335" t="s">
        <v>419</v>
      </c>
      <c r="B111" s="337" t="s">
        <v>420</v>
      </c>
      <c r="C111" s="173" t="s">
        <v>421</v>
      </c>
      <c r="D111" s="174">
        <v>15</v>
      </c>
      <c r="E111" s="184">
        <v>15</v>
      </c>
      <c r="G111" s="329"/>
      <c r="H111" s="330"/>
      <c r="I111" s="138"/>
      <c r="J111" s="103"/>
      <c r="K111" s="139"/>
      <c r="L111" s="90"/>
      <c r="M111" s="90"/>
      <c r="N111" s="90"/>
      <c r="O111" s="90"/>
      <c r="P111" s="90"/>
      <c r="Q111" s="90"/>
      <c r="R111" s="90"/>
      <c r="S111" s="90"/>
      <c r="T111" s="90"/>
      <c r="U111" s="90"/>
    </row>
    <row r="112" spans="1:21" ht="15" customHeight="1" x14ac:dyDescent="0.25">
      <c r="A112" s="336"/>
      <c r="B112" s="334"/>
      <c r="C112" s="159" t="s">
        <v>422</v>
      </c>
      <c r="D112" s="176">
        <v>0</v>
      </c>
      <c r="E112" s="157"/>
      <c r="G112" s="329"/>
      <c r="H112" s="330"/>
      <c r="I112" s="138"/>
      <c r="J112" s="103"/>
      <c r="K112" s="139"/>
      <c r="L112" s="90"/>
      <c r="M112" s="90"/>
      <c r="N112" s="90"/>
      <c r="O112" s="90"/>
      <c r="P112" s="90"/>
      <c r="Q112" s="90"/>
      <c r="R112" s="90"/>
      <c r="S112" s="90"/>
      <c r="T112" s="90"/>
      <c r="U112" s="90"/>
    </row>
    <row r="113" spans="1:21" ht="15" customHeight="1" x14ac:dyDescent="0.25">
      <c r="A113" s="336"/>
      <c r="B113" s="333" t="s">
        <v>423</v>
      </c>
      <c r="C113" s="159" t="s">
        <v>424</v>
      </c>
      <c r="D113" s="176">
        <v>15</v>
      </c>
      <c r="E113" s="157">
        <v>15</v>
      </c>
      <c r="G113" s="329"/>
      <c r="H113" s="330"/>
      <c r="I113" s="138"/>
      <c r="J113" s="103"/>
      <c r="K113" s="139"/>
      <c r="L113" s="90"/>
      <c r="M113" s="90"/>
      <c r="N113" s="90"/>
      <c r="O113" s="90"/>
      <c r="P113" s="90"/>
      <c r="Q113" s="90"/>
      <c r="R113" s="90"/>
      <c r="S113" s="90"/>
      <c r="T113" s="90"/>
      <c r="U113" s="90"/>
    </row>
    <row r="114" spans="1:21" ht="15" customHeight="1" x14ac:dyDescent="0.25">
      <c r="A114" s="332"/>
      <c r="B114" s="334"/>
      <c r="C114" s="159" t="s">
        <v>425</v>
      </c>
      <c r="D114" s="176">
        <v>0</v>
      </c>
      <c r="E114" s="157"/>
      <c r="G114" s="329"/>
      <c r="H114" s="330"/>
      <c r="I114" s="138"/>
      <c r="J114" s="103"/>
      <c r="K114" s="139"/>
      <c r="L114" s="90"/>
      <c r="M114" s="90"/>
      <c r="N114" s="90"/>
      <c r="O114" s="90"/>
      <c r="P114" s="90"/>
      <c r="Q114" s="90"/>
      <c r="R114" s="90"/>
      <c r="S114" s="90"/>
      <c r="T114" s="90"/>
      <c r="U114" s="90"/>
    </row>
    <row r="115" spans="1:21" ht="15" customHeight="1" x14ac:dyDescent="0.25">
      <c r="A115" s="331" t="s">
        <v>426</v>
      </c>
      <c r="B115" s="333" t="s">
        <v>427</v>
      </c>
      <c r="C115" s="159" t="s">
        <v>428</v>
      </c>
      <c r="D115" s="176">
        <v>15</v>
      </c>
      <c r="E115" s="157">
        <v>15</v>
      </c>
      <c r="G115" s="329"/>
      <c r="H115" s="330"/>
      <c r="I115" s="138"/>
      <c r="J115" s="103"/>
      <c r="K115" s="139"/>
      <c r="L115" s="90"/>
      <c r="M115" s="90"/>
      <c r="N115" s="90"/>
      <c r="O115" s="90"/>
      <c r="P115" s="90"/>
      <c r="Q115" s="90"/>
      <c r="R115" s="90"/>
      <c r="S115" s="90"/>
      <c r="T115" s="90"/>
      <c r="U115" s="90"/>
    </row>
    <row r="116" spans="1:21" x14ac:dyDescent="0.25">
      <c r="A116" s="332"/>
      <c r="B116" s="334"/>
      <c r="C116" s="159" t="s">
        <v>429</v>
      </c>
      <c r="D116" s="176">
        <v>0</v>
      </c>
      <c r="E116" s="157"/>
      <c r="G116" s="329"/>
      <c r="H116" s="330"/>
      <c r="I116" s="138"/>
      <c r="J116" s="103"/>
      <c r="K116" s="139"/>
      <c r="L116" s="90"/>
      <c r="M116" s="90"/>
      <c r="N116" s="90"/>
      <c r="O116" s="90"/>
      <c r="P116" s="90"/>
      <c r="Q116" s="90"/>
      <c r="R116" s="90"/>
      <c r="S116" s="90"/>
      <c r="T116" s="90"/>
      <c r="U116" s="90"/>
    </row>
    <row r="117" spans="1:21" ht="15" customHeight="1" x14ac:dyDescent="0.25">
      <c r="A117" s="331" t="s">
        <v>430</v>
      </c>
      <c r="B117" s="333" t="s">
        <v>431</v>
      </c>
      <c r="C117" s="159" t="s">
        <v>432</v>
      </c>
      <c r="D117" s="176">
        <v>15</v>
      </c>
      <c r="E117" s="157">
        <v>15</v>
      </c>
      <c r="G117" s="329"/>
      <c r="H117" s="330"/>
      <c r="I117" s="138"/>
      <c r="J117" s="103"/>
      <c r="K117" s="139"/>
      <c r="L117" s="90"/>
      <c r="M117" s="90"/>
      <c r="N117" s="90"/>
      <c r="O117" s="90"/>
      <c r="P117" s="90"/>
      <c r="Q117" s="90"/>
      <c r="R117" s="90"/>
      <c r="S117" s="90"/>
      <c r="T117" s="90"/>
      <c r="U117" s="90"/>
    </row>
    <row r="118" spans="1:21" ht="15" customHeight="1" x14ac:dyDescent="0.25">
      <c r="A118" s="332"/>
      <c r="B118" s="334"/>
      <c r="C118" s="159" t="s">
        <v>433</v>
      </c>
      <c r="D118" s="176">
        <v>0</v>
      </c>
      <c r="E118" s="157"/>
      <c r="G118" s="329"/>
      <c r="H118" s="330"/>
      <c r="I118" s="138"/>
      <c r="J118" s="103"/>
      <c r="K118" s="139"/>
      <c r="L118" s="90"/>
      <c r="M118" s="90"/>
      <c r="N118" s="90"/>
      <c r="O118" s="90"/>
      <c r="P118" s="90"/>
      <c r="Q118" s="90"/>
      <c r="R118" s="90"/>
      <c r="S118" s="90"/>
      <c r="T118" s="90"/>
      <c r="U118" s="90"/>
    </row>
    <row r="119" spans="1:21" ht="15" customHeight="1" x14ac:dyDescent="0.25">
      <c r="A119" s="331" t="s">
        <v>434</v>
      </c>
      <c r="B119" s="333" t="s">
        <v>435</v>
      </c>
      <c r="C119" s="159" t="s">
        <v>436</v>
      </c>
      <c r="D119" s="176">
        <v>15</v>
      </c>
      <c r="E119" s="157">
        <v>15</v>
      </c>
      <c r="G119" s="329"/>
      <c r="H119" s="330"/>
      <c r="I119" s="138"/>
      <c r="J119" s="103"/>
      <c r="K119" s="139"/>
      <c r="L119" s="90"/>
      <c r="M119" s="90"/>
      <c r="N119" s="90"/>
      <c r="O119" s="90"/>
      <c r="P119" s="90"/>
      <c r="Q119" s="90"/>
      <c r="R119" s="90"/>
      <c r="S119" s="90"/>
      <c r="T119" s="90"/>
      <c r="U119" s="90"/>
    </row>
    <row r="120" spans="1:21" ht="15" customHeight="1" x14ac:dyDescent="0.25">
      <c r="A120" s="332"/>
      <c r="B120" s="334"/>
      <c r="C120" s="159" t="s">
        <v>437</v>
      </c>
      <c r="D120" s="176">
        <v>0</v>
      </c>
      <c r="E120" s="157"/>
      <c r="G120" s="329"/>
      <c r="H120" s="330"/>
      <c r="I120" s="138"/>
      <c r="J120" s="103"/>
      <c r="K120" s="139"/>
      <c r="L120" s="90"/>
      <c r="M120" s="90"/>
      <c r="N120" s="90"/>
      <c r="O120" s="90"/>
      <c r="P120" s="90"/>
      <c r="Q120" s="90"/>
      <c r="R120" s="90"/>
      <c r="S120" s="90"/>
      <c r="T120" s="90"/>
      <c r="U120" s="90"/>
    </row>
    <row r="121" spans="1:21" ht="15" customHeight="1" x14ac:dyDescent="0.25">
      <c r="A121" s="331" t="s">
        <v>438</v>
      </c>
      <c r="B121" s="333" t="s">
        <v>439</v>
      </c>
      <c r="C121" s="159" t="s">
        <v>440</v>
      </c>
      <c r="D121" s="176">
        <v>15</v>
      </c>
      <c r="E121" s="157">
        <v>11</v>
      </c>
      <c r="G121" s="329"/>
      <c r="H121" s="330"/>
      <c r="I121" s="138"/>
      <c r="J121" s="103"/>
      <c r="K121" s="139"/>
      <c r="L121" s="90"/>
      <c r="M121" s="90"/>
      <c r="N121" s="90"/>
      <c r="O121" s="90"/>
      <c r="P121" s="90"/>
      <c r="Q121" s="90"/>
      <c r="R121" s="90"/>
      <c r="S121" s="90"/>
      <c r="T121" s="90"/>
      <c r="U121" s="90"/>
    </row>
    <row r="122" spans="1:21" ht="24" customHeight="1" x14ac:dyDescent="0.25">
      <c r="A122" s="332"/>
      <c r="B122" s="334"/>
      <c r="C122" s="159" t="s">
        <v>441</v>
      </c>
      <c r="D122" s="176">
        <v>0</v>
      </c>
      <c r="E122" s="157"/>
      <c r="G122" s="329"/>
      <c r="H122" s="330"/>
      <c r="I122" s="138"/>
      <c r="J122" s="103"/>
      <c r="K122" s="139"/>
      <c r="L122" s="90"/>
      <c r="M122" s="90"/>
      <c r="N122" s="90"/>
      <c r="O122" s="90"/>
      <c r="P122" s="90"/>
      <c r="Q122" s="90"/>
      <c r="R122" s="90"/>
      <c r="S122" s="90"/>
      <c r="T122" s="90"/>
      <c r="U122" s="90"/>
    </row>
    <row r="123" spans="1:21" ht="15" customHeight="1" x14ac:dyDescent="0.25">
      <c r="A123" s="331" t="s">
        <v>442</v>
      </c>
      <c r="B123" s="333" t="s">
        <v>443</v>
      </c>
      <c r="C123" s="159" t="s">
        <v>444</v>
      </c>
      <c r="D123" s="176">
        <v>10</v>
      </c>
      <c r="E123" s="157">
        <v>10</v>
      </c>
      <c r="G123" s="329"/>
      <c r="H123" s="330"/>
      <c r="I123" s="138"/>
      <c r="J123" s="103"/>
      <c r="K123" s="139"/>
      <c r="L123" s="90"/>
      <c r="M123" s="90"/>
      <c r="N123" s="90"/>
      <c r="O123" s="90"/>
      <c r="P123" s="90"/>
      <c r="Q123" s="90"/>
      <c r="R123" s="90"/>
      <c r="S123" s="90"/>
      <c r="T123" s="90"/>
      <c r="U123" s="90"/>
    </row>
    <row r="124" spans="1:21" ht="15" customHeight="1" x14ac:dyDescent="0.25">
      <c r="A124" s="336"/>
      <c r="B124" s="338"/>
      <c r="C124" s="159" t="s">
        <v>445</v>
      </c>
      <c r="D124" s="176">
        <v>5</v>
      </c>
      <c r="E124" s="157"/>
      <c r="G124" s="329"/>
      <c r="H124" s="330"/>
      <c r="I124" s="138"/>
      <c r="J124" s="103"/>
      <c r="K124" s="139"/>
      <c r="L124" s="90"/>
      <c r="M124" s="90"/>
      <c r="N124" s="90"/>
      <c r="O124" s="90"/>
      <c r="P124" s="90"/>
      <c r="Q124" s="90"/>
      <c r="R124" s="90"/>
      <c r="S124" s="90"/>
      <c r="T124" s="90"/>
      <c r="U124" s="90"/>
    </row>
    <row r="125" spans="1:21" ht="15" customHeight="1" thickBot="1" x14ac:dyDescent="0.3">
      <c r="A125" s="332"/>
      <c r="B125" s="334"/>
      <c r="C125" s="159" t="s">
        <v>446</v>
      </c>
      <c r="D125" s="48">
        <v>0</v>
      </c>
      <c r="E125" s="53"/>
      <c r="G125" s="329"/>
      <c r="H125" s="330"/>
      <c r="I125" s="138"/>
      <c r="J125" s="103"/>
      <c r="K125" s="139"/>
      <c r="L125" s="90"/>
      <c r="M125" s="90"/>
      <c r="N125" s="90"/>
      <c r="O125" s="90"/>
      <c r="P125" s="90"/>
      <c r="Q125" s="90"/>
      <c r="R125" s="90"/>
      <c r="S125" s="90"/>
      <c r="T125" s="90"/>
      <c r="U125" s="90"/>
    </row>
    <row r="126" spans="1:21" ht="15" customHeight="1" thickBot="1" x14ac:dyDescent="0.3">
      <c r="D126" s="180" t="s">
        <v>447</v>
      </c>
      <c r="E126" s="181">
        <f>SUM(E111:E125)</f>
        <v>96</v>
      </c>
      <c r="G126" s="90"/>
      <c r="H126" s="90"/>
      <c r="I126" s="90"/>
      <c r="J126" s="49"/>
      <c r="K126" s="139"/>
      <c r="L126" s="90"/>
      <c r="M126" s="90"/>
      <c r="N126" s="90"/>
      <c r="O126" s="90"/>
      <c r="P126" s="90"/>
      <c r="Q126" s="90"/>
      <c r="R126" s="90"/>
      <c r="S126" s="90"/>
      <c r="T126" s="90"/>
      <c r="U126" s="90"/>
    </row>
    <row r="127" spans="1:21" ht="39" customHeight="1" thickBot="1" x14ac:dyDescent="0.3">
      <c r="A127" s="50" t="s">
        <v>448</v>
      </c>
      <c r="B127" s="182" t="s">
        <v>449</v>
      </c>
      <c r="D127" s="49"/>
      <c r="E127" s="139"/>
      <c r="G127" s="71"/>
      <c r="H127" s="71"/>
      <c r="I127" s="90"/>
      <c r="J127" s="49"/>
      <c r="K127" s="139"/>
      <c r="L127" s="90"/>
      <c r="M127" s="90"/>
      <c r="N127" s="90"/>
      <c r="O127" s="90"/>
      <c r="P127" s="90"/>
      <c r="Q127" s="90"/>
      <c r="R127" s="90"/>
      <c r="S127" s="90"/>
      <c r="T127" s="90"/>
      <c r="U127" s="90"/>
    </row>
    <row r="128" spans="1:21" ht="15" customHeight="1" thickBot="1" x14ac:dyDescent="0.3">
      <c r="A128" s="51" t="s">
        <v>60</v>
      </c>
      <c r="B128" s="52" t="s">
        <v>450</v>
      </c>
      <c r="D128" s="49"/>
      <c r="E128" s="139"/>
      <c r="G128" s="104"/>
      <c r="H128" s="104"/>
      <c r="I128" s="90"/>
      <c r="J128" s="49"/>
      <c r="K128" s="139"/>
      <c r="L128" s="90"/>
      <c r="M128" s="90"/>
      <c r="N128" s="90"/>
      <c r="O128" s="90"/>
      <c r="P128" s="90"/>
      <c r="Q128" s="90"/>
      <c r="R128" s="90"/>
      <c r="S128" s="90"/>
      <c r="T128" s="90"/>
      <c r="U128" s="90"/>
    </row>
    <row r="129" spans="1:21" ht="15" customHeight="1" thickBot="1" x14ac:dyDescent="0.3">
      <c r="A129" s="51" t="s">
        <v>52</v>
      </c>
      <c r="B129" s="52" t="s">
        <v>451</v>
      </c>
      <c r="D129" s="49"/>
      <c r="E129" s="139"/>
      <c r="G129" s="104"/>
      <c r="H129" s="104"/>
      <c r="I129" s="90"/>
      <c r="J129" s="49"/>
      <c r="K129" s="139"/>
      <c r="L129" s="90"/>
      <c r="M129" s="90"/>
      <c r="N129" s="90"/>
      <c r="O129" s="90"/>
      <c r="P129" s="90"/>
      <c r="Q129" s="90"/>
      <c r="R129" s="90"/>
      <c r="S129" s="90"/>
      <c r="T129" s="90"/>
      <c r="U129" s="90"/>
    </row>
    <row r="130" spans="1:21" ht="15" customHeight="1" thickBot="1" x14ac:dyDescent="0.3">
      <c r="A130" s="51" t="s">
        <v>128</v>
      </c>
      <c r="B130" s="52" t="s">
        <v>452</v>
      </c>
      <c r="D130" s="49"/>
      <c r="E130" s="139"/>
      <c r="G130" s="104"/>
      <c r="H130" s="104"/>
      <c r="I130" s="90"/>
      <c r="J130" s="49"/>
      <c r="K130" s="139"/>
      <c r="L130" s="90"/>
      <c r="M130" s="90"/>
      <c r="N130" s="90"/>
      <c r="O130" s="90"/>
      <c r="P130" s="90"/>
      <c r="Q130" s="90"/>
      <c r="R130" s="90"/>
      <c r="S130" s="90"/>
      <c r="T130" s="90"/>
      <c r="U130" s="90"/>
    </row>
    <row r="131" spans="1:21" x14ac:dyDescent="0.25">
      <c r="G131" s="90"/>
      <c r="H131" s="90"/>
      <c r="I131" s="90"/>
      <c r="J131" s="90"/>
      <c r="K131" s="139"/>
      <c r="L131" s="90"/>
      <c r="M131" s="90"/>
      <c r="N131" s="90"/>
      <c r="O131" s="90"/>
      <c r="P131" s="90"/>
      <c r="Q131" s="90"/>
      <c r="R131" s="90"/>
      <c r="S131" s="90"/>
      <c r="T131" s="90"/>
      <c r="U131" s="90"/>
    </row>
    <row r="132" spans="1:21" x14ac:dyDescent="0.25">
      <c r="A132" s="54" t="s">
        <v>456</v>
      </c>
      <c r="B132" s="54" t="str">
        <f>+'MAPA DE RIESGOS'!D18</f>
        <v>Probabiliad de usar inadecuadamente los recursos hidrícos y energéticos</v>
      </c>
      <c r="C132" s="54"/>
      <c r="D132" s="54"/>
      <c r="E132" s="54"/>
      <c r="F132" s="54"/>
      <c r="G132" s="54"/>
      <c r="H132" s="54"/>
      <c r="I132" s="90"/>
      <c r="J132" s="90"/>
      <c r="K132" s="139"/>
      <c r="L132" s="90"/>
      <c r="M132" s="54"/>
      <c r="N132" s="54"/>
      <c r="O132" s="54"/>
      <c r="P132" s="54"/>
      <c r="Q132" s="54"/>
      <c r="R132" s="90"/>
      <c r="S132" s="90"/>
      <c r="T132" s="90"/>
      <c r="U132" s="90"/>
    </row>
    <row r="133" spans="1:21" x14ac:dyDescent="0.25">
      <c r="A133" s="46" t="s">
        <v>410</v>
      </c>
      <c r="B133" s="47" t="str">
        <f>+'MAPA DE RIESGOS'!P19</f>
        <v>Falta de cultura ambiental de desconectar o apagar equipos cuando no se estén utilizando y de reportar daños o fugas de agua.</v>
      </c>
      <c r="G133" s="49"/>
      <c r="H133" s="90"/>
      <c r="I133" s="90"/>
      <c r="J133" s="90"/>
      <c r="K133" s="139"/>
      <c r="L133" s="90"/>
      <c r="M133" s="49"/>
      <c r="N133" s="90"/>
      <c r="O133" s="90"/>
      <c r="P133" s="90"/>
      <c r="Q133" s="139"/>
      <c r="R133" s="90"/>
      <c r="S133" s="90"/>
      <c r="T133" s="90"/>
      <c r="U133" s="90"/>
    </row>
    <row r="134" spans="1:21" x14ac:dyDescent="0.25">
      <c r="A134" s="46" t="s">
        <v>413</v>
      </c>
      <c r="B134" s="47" t="str">
        <f>+'MAPA DE RIESGOS'!T19</f>
        <v>Dar aviso sobre posibles daños o fugas de agua, apoyar el uso de luz día y apagar equipos cuando no se estén usando</v>
      </c>
      <c r="G134" s="49"/>
      <c r="H134" s="90"/>
      <c r="I134" s="90"/>
      <c r="J134" s="90"/>
      <c r="K134" s="139"/>
      <c r="L134" s="90"/>
      <c r="M134" s="49"/>
      <c r="N134" s="90"/>
      <c r="O134" s="90"/>
      <c r="P134" s="90"/>
      <c r="Q134" s="139"/>
      <c r="R134" s="90"/>
      <c r="S134" s="90"/>
      <c r="T134" s="90"/>
      <c r="U134" s="90"/>
    </row>
    <row r="135" spans="1:21" ht="15" customHeight="1" thickBot="1" x14ac:dyDescent="0.3">
      <c r="G135" s="90"/>
      <c r="H135" s="90"/>
      <c r="I135" s="90"/>
      <c r="J135" s="90"/>
      <c r="K135" s="139"/>
      <c r="L135" s="90"/>
      <c r="M135" s="90"/>
      <c r="N135" s="90"/>
      <c r="O135" s="90"/>
      <c r="P135" s="90"/>
      <c r="Q135" s="139"/>
      <c r="R135" s="90"/>
      <c r="S135" s="90"/>
      <c r="T135" s="90"/>
      <c r="U135" s="90"/>
    </row>
    <row r="136" spans="1:21" ht="33" customHeight="1" thickBot="1" x14ac:dyDescent="0.3">
      <c r="A136" s="170" t="s">
        <v>414</v>
      </c>
      <c r="B136" s="22" t="s">
        <v>415</v>
      </c>
      <c r="C136" s="171" t="s">
        <v>416</v>
      </c>
      <c r="D136" s="22" t="s">
        <v>417</v>
      </c>
      <c r="E136" s="172" t="s">
        <v>418</v>
      </c>
      <c r="G136" s="101"/>
      <c r="H136" s="101"/>
      <c r="I136" s="101"/>
      <c r="J136" s="101"/>
      <c r="K136" s="102"/>
      <c r="L136" s="90"/>
      <c r="M136" s="101"/>
      <c r="N136" s="101"/>
      <c r="O136" s="101"/>
      <c r="P136" s="101"/>
      <c r="Q136" s="102"/>
      <c r="R136" s="90"/>
      <c r="S136" s="90"/>
      <c r="T136" s="90"/>
      <c r="U136" s="90"/>
    </row>
    <row r="137" spans="1:21" ht="28.5" customHeight="1" x14ac:dyDescent="0.25">
      <c r="A137" s="335" t="s">
        <v>419</v>
      </c>
      <c r="B137" s="337" t="s">
        <v>420</v>
      </c>
      <c r="C137" s="173" t="s">
        <v>421</v>
      </c>
      <c r="D137" s="174">
        <v>15</v>
      </c>
      <c r="E137" s="184">
        <v>15</v>
      </c>
      <c r="G137" s="329"/>
      <c r="H137" s="330"/>
      <c r="I137" s="138"/>
      <c r="J137" s="103"/>
      <c r="K137" s="139"/>
      <c r="L137" s="90"/>
      <c r="M137" s="329"/>
      <c r="N137" s="330"/>
      <c r="O137" s="138"/>
      <c r="P137" s="103"/>
      <c r="Q137" s="139"/>
      <c r="R137" s="90"/>
      <c r="S137" s="90"/>
      <c r="T137" s="90"/>
      <c r="U137" s="90"/>
    </row>
    <row r="138" spans="1:21" ht="41.25" customHeight="1" x14ac:dyDescent="0.25">
      <c r="A138" s="336"/>
      <c r="B138" s="334"/>
      <c r="C138" s="159" t="s">
        <v>422</v>
      </c>
      <c r="D138" s="176">
        <v>0</v>
      </c>
      <c r="E138" s="157"/>
      <c r="G138" s="329"/>
      <c r="H138" s="330"/>
      <c r="I138" s="138"/>
      <c r="J138" s="103"/>
      <c r="K138" s="139"/>
      <c r="L138" s="90"/>
      <c r="M138" s="329"/>
      <c r="N138" s="330"/>
      <c r="O138" s="138"/>
      <c r="P138" s="103"/>
      <c r="Q138" s="139"/>
      <c r="R138" s="90"/>
      <c r="S138" s="90"/>
      <c r="T138" s="90"/>
      <c r="U138" s="90"/>
    </row>
    <row r="139" spans="1:21" ht="15" customHeight="1" x14ac:dyDescent="0.25">
      <c r="A139" s="336"/>
      <c r="B139" s="333" t="s">
        <v>423</v>
      </c>
      <c r="C139" s="159" t="s">
        <v>424</v>
      </c>
      <c r="D139" s="176">
        <v>15</v>
      </c>
      <c r="E139" s="157">
        <v>15</v>
      </c>
      <c r="G139" s="329"/>
      <c r="H139" s="330"/>
      <c r="I139" s="138"/>
      <c r="J139" s="103"/>
      <c r="K139" s="139"/>
      <c r="L139" s="90"/>
      <c r="M139" s="329"/>
      <c r="N139" s="330"/>
      <c r="O139" s="138"/>
      <c r="P139" s="103"/>
      <c r="Q139" s="139"/>
      <c r="R139" s="90"/>
      <c r="S139" s="90"/>
      <c r="T139" s="90"/>
      <c r="U139" s="90"/>
    </row>
    <row r="140" spans="1:21" ht="15" customHeight="1" x14ac:dyDescent="0.25">
      <c r="A140" s="332"/>
      <c r="B140" s="334"/>
      <c r="C140" s="159" t="s">
        <v>425</v>
      </c>
      <c r="D140" s="176">
        <v>0</v>
      </c>
      <c r="E140" s="157"/>
      <c r="G140" s="329"/>
      <c r="H140" s="330"/>
      <c r="I140" s="138"/>
      <c r="J140" s="103"/>
      <c r="K140" s="139"/>
      <c r="L140" s="90"/>
      <c r="M140" s="329"/>
      <c r="N140" s="330"/>
      <c r="O140" s="138"/>
      <c r="P140" s="103"/>
      <c r="Q140" s="139"/>
      <c r="R140" s="90"/>
      <c r="S140" s="90"/>
      <c r="T140" s="90"/>
      <c r="U140" s="90"/>
    </row>
    <row r="141" spans="1:21" ht="15" customHeight="1" x14ac:dyDescent="0.25">
      <c r="A141" s="331" t="s">
        <v>426</v>
      </c>
      <c r="B141" s="333" t="s">
        <v>427</v>
      </c>
      <c r="C141" s="159" t="s">
        <v>428</v>
      </c>
      <c r="D141" s="176">
        <v>15</v>
      </c>
      <c r="E141" s="157">
        <v>13</v>
      </c>
      <c r="G141" s="329"/>
      <c r="H141" s="330"/>
      <c r="I141" s="138"/>
      <c r="J141" s="103"/>
      <c r="K141" s="139"/>
      <c r="L141" s="90"/>
      <c r="M141" s="329"/>
      <c r="N141" s="330"/>
      <c r="O141" s="138"/>
      <c r="P141" s="103"/>
      <c r="Q141" s="139"/>
      <c r="R141" s="90"/>
      <c r="S141" s="90"/>
      <c r="T141" s="90"/>
      <c r="U141" s="90"/>
    </row>
    <row r="142" spans="1:21" ht="15" customHeight="1" x14ac:dyDescent="0.25">
      <c r="A142" s="332"/>
      <c r="B142" s="334"/>
      <c r="C142" s="159" t="s">
        <v>429</v>
      </c>
      <c r="D142" s="176">
        <v>0</v>
      </c>
      <c r="E142" s="157"/>
      <c r="G142" s="329"/>
      <c r="H142" s="330"/>
      <c r="I142" s="138"/>
      <c r="J142" s="103"/>
      <c r="K142" s="139"/>
      <c r="L142" s="90"/>
      <c r="M142" s="329"/>
      <c r="N142" s="330"/>
      <c r="O142" s="138"/>
      <c r="P142" s="103"/>
      <c r="Q142" s="139"/>
      <c r="R142" s="90"/>
      <c r="S142" s="90"/>
      <c r="T142" s="90"/>
      <c r="U142" s="90"/>
    </row>
    <row r="143" spans="1:21" ht="15" customHeight="1" x14ac:dyDescent="0.25">
      <c r="A143" s="331" t="s">
        <v>430</v>
      </c>
      <c r="B143" s="333" t="s">
        <v>431</v>
      </c>
      <c r="C143" s="159" t="s">
        <v>432</v>
      </c>
      <c r="D143" s="176">
        <v>15</v>
      </c>
      <c r="E143" s="157">
        <v>15</v>
      </c>
      <c r="G143" s="329"/>
      <c r="H143" s="330"/>
      <c r="I143" s="138"/>
      <c r="J143" s="103"/>
      <c r="K143" s="139"/>
      <c r="L143" s="90"/>
      <c r="M143" s="329"/>
      <c r="N143" s="330"/>
      <c r="O143" s="138"/>
      <c r="P143" s="103"/>
      <c r="Q143" s="139"/>
      <c r="R143" s="90"/>
      <c r="S143" s="90"/>
      <c r="T143" s="90"/>
      <c r="U143" s="90"/>
    </row>
    <row r="144" spans="1:21" ht="15" customHeight="1" x14ac:dyDescent="0.25">
      <c r="A144" s="332"/>
      <c r="B144" s="334"/>
      <c r="C144" s="159" t="s">
        <v>433</v>
      </c>
      <c r="D144" s="176">
        <v>0</v>
      </c>
      <c r="E144" s="157"/>
      <c r="G144" s="329"/>
      <c r="H144" s="330"/>
      <c r="I144" s="138"/>
      <c r="J144" s="103"/>
      <c r="K144" s="139"/>
      <c r="L144" s="90"/>
      <c r="M144" s="329"/>
      <c r="N144" s="330"/>
      <c r="O144" s="138"/>
      <c r="P144" s="103"/>
      <c r="Q144" s="139"/>
      <c r="R144" s="90"/>
      <c r="S144" s="90"/>
      <c r="T144" s="90"/>
      <c r="U144" s="90"/>
    </row>
    <row r="145" spans="1:21" ht="15" customHeight="1" x14ac:dyDescent="0.25">
      <c r="A145" s="331" t="s">
        <v>434</v>
      </c>
      <c r="B145" s="333" t="s">
        <v>435</v>
      </c>
      <c r="C145" s="159" t="s">
        <v>436</v>
      </c>
      <c r="D145" s="176">
        <v>15</v>
      </c>
      <c r="E145" s="157">
        <v>15</v>
      </c>
      <c r="G145" s="329"/>
      <c r="H145" s="330"/>
      <c r="I145" s="138"/>
      <c r="J145" s="103"/>
      <c r="K145" s="139"/>
      <c r="L145" s="90"/>
      <c r="M145" s="329"/>
      <c r="N145" s="330"/>
      <c r="O145" s="138"/>
      <c r="P145" s="103"/>
      <c r="Q145" s="139"/>
      <c r="R145" s="90"/>
      <c r="S145" s="90"/>
      <c r="T145" s="90"/>
      <c r="U145" s="90"/>
    </row>
    <row r="146" spans="1:21" ht="15" customHeight="1" x14ac:dyDescent="0.25">
      <c r="A146" s="332"/>
      <c r="B146" s="334"/>
      <c r="C146" s="159" t="s">
        <v>437</v>
      </c>
      <c r="D146" s="176">
        <v>0</v>
      </c>
      <c r="E146" s="157"/>
      <c r="G146" s="329"/>
      <c r="H146" s="330"/>
      <c r="I146" s="138"/>
      <c r="J146" s="103"/>
      <c r="K146" s="139"/>
      <c r="L146" s="90"/>
      <c r="M146" s="329"/>
      <c r="N146" s="330"/>
      <c r="O146" s="138"/>
      <c r="P146" s="103"/>
      <c r="Q146" s="139"/>
      <c r="R146" s="90"/>
      <c r="S146" s="90"/>
      <c r="T146" s="90"/>
      <c r="U146" s="90"/>
    </row>
    <row r="147" spans="1:21" ht="26.1" customHeight="1" x14ac:dyDescent="0.25">
      <c r="A147" s="331" t="s">
        <v>438</v>
      </c>
      <c r="B147" s="333" t="s">
        <v>439</v>
      </c>
      <c r="C147" s="159" t="s">
        <v>440</v>
      </c>
      <c r="D147" s="176">
        <v>15</v>
      </c>
      <c r="E147" s="157">
        <v>13</v>
      </c>
      <c r="G147" s="329"/>
      <c r="H147" s="330"/>
      <c r="I147" s="138"/>
      <c r="J147" s="103"/>
      <c r="K147" s="139"/>
      <c r="L147" s="90"/>
      <c r="M147" s="329"/>
      <c r="N147" s="330"/>
      <c r="O147" s="138"/>
      <c r="P147" s="103"/>
      <c r="Q147" s="139"/>
      <c r="R147" s="90"/>
      <c r="S147" s="90"/>
      <c r="T147" s="90"/>
      <c r="U147" s="90"/>
    </row>
    <row r="148" spans="1:21" ht="29.1" customHeight="1" x14ac:dyDescent="0.25">
      <c r="A148" s="332"/>
      <c r="B148" s="334"/>
      <c r="C148" s="159" t="s">
        <v>441</v>
      </c>
      <c r="D148" s="176">
        <v>0</v>
      </c>
      <c r="E148" s="157"/>
      <c r="G148" s="329"/>
      <c r="H148" s="330"/>
      <c r="I148" s="138"/>
      <c r="J148" s="103"/>
      <c r="K148" s="139"/>
      <c r="L148" s="90"/>
      <c r="M148" s="329"/>
      <c r="N148" s="330"/>
      <c r="O148" s="138"/>
      <c r="P148" s="103"/>
      <c r="Q148" s="139"/>
      <c r="R148" s="90"/>
      <c r="S148" s="90"/>
      <c r="T148" s="90"/>
      <c r="U148" s="90"/>
    </row>
    <row r="149" spans="1:21" ht="15" customHeight="1" x14ac:dyDescent="0.25">
      <c r="A149" s="331" t="s">
        <v>442</v>
      </c>
      <c r="B149" s="333" t="s">
        <v>443</v>
      </c>
      <c r="C149" s="159" t="s">
        <v>444</v>
      </c>
      <c r="D149" s="176">
        <v>10</v>
      </c>
      <c r="E149" s="157">
        <v>10</v>
      </c>
      <c r="G149" s="329"/>
      <c r="H149" s="330"/>
      <c r="I149" s="138"/>
      <c r="J149" s="103"/>
      <c r="K149" s="139"/>
      <c r="L149" s="90"/>
      <c r="M149" s="329"/>
      <c r="N149" s="330"/>
      <c r="O149" s="138"/>
      <c r="P149" s="103"/>
      <c r="Q149" s="139"/>
      <c r="R149" s="90"/>
      <c r="S149" s="90"/>
      <c r="T149" s="90"/>
      <c r="U149" s="90"/>
    </row>
    <row r="150" spans="1:21" ht="15" customHeight="1" x14ac:dyDescent="0.25">
      <c r="A150" s="336"/>
      <c r="B150" s="338"/>
      <c r="C150" s="159" t="s">
        <v>445</v>
      </c>
      <c r="D150" s="176">
        <v>5</v>
      </c>
      <c r="E150" s="157"/>
      <c r="G150" s="329"/>
      <c r="H150" s="330"/>
      <c r="I150" s="138"/>
      <c r="J150" s="103"/>
      <c r="K150" s="139"/>
      <c r="L150" s="90"/>
      <c r="M150" s="329"/>
      <c r="N150" s="330"/>
      <c r="O150" s="138"/>
      <c r="P150" s="103"/>
      <c r="Q150" s="139"/>
      <c r="R150" s="90"/>
      <c r="S150" s="90"/>
      <c r="T150" s="90"/>
      <c r="U150" s="90"/>
    </row>
    <row r="151" spans="1:21" ht="15" customHeight="1" thickBot="1" x14ac:dyDescent="0.3">
      <c r="A151" s="332"/>
      <c r="B151" s="334"/>
      <c r="C151" s="159" t="s">
        <v>446</v>
      </c>
      <c r="D151" s="48">
        <v>0</v>
      </c>
      <c r="E151" s="53"/>
      <c r="G151" s="329"/>
      <c r="H151" s="330"/>
      <c r="I151" s="138"/>
      <c r="J151" s="103"/>
      <c r="K151" s="139"/>
      <c r="L151" s="90"/>
      <c r="M151" s="329"/>
      <c r="N151" s="330"/>
      <c r="O151" s="138"/>
      <c r="P151" s="103"/>
      <c r="Q151" s="139"/>
      <c r="R151" s="90"/>
      <c r="S151" s="90"/>
      <c r="T151" s="90"/>
      <c r="U151" s="90"/>
    </row>
    <row r="152" spans="1:21" ht="15" customHeight="1" thickBot="1" x14ac:dyDescent="0.3">
      <c r="D152" s="180" t="s">
        <v>447</v>
      </c>
      <c r="E152" s="181">
        <f>SUM(E137:E151)</f>
        <v>96</v>
      </c>
      <c r="G152" s="90"/>
      <c r="H152" s="90"/>
      <c r="I152" s="90"/>
      <c r="J152" s="49"/>
      <c r="K152" s="139"/>
      <c r="L152" s="90"/>
      <c r="M152" s="90"/>
      <c r="N152" s="90"/>
      <c r="O152" s="90"/>
      <c r="P152" s="49"/>
      <c r="Q152" s="139"/>
      <c r="R152" s="90"/>
      <c r="S152" s="90"/>
      <c r="T152" s="90"/>
      <c r="U152" s="90"/>
    </row>
    <row r="153" spans="1:21" ht="39.950000000000003" customHeight="1" thickBot="1" x14ac:dyDescent="0.3">
      <c r="A153" s="50" t="s">
        <v>448</v>
      </c>
      <c r="B153" s="182" t="s">
        <v>449</v>
      </c>
      <c r="D153" s="49"/>
      <c r="E153" s="139"/>
      <c r="G153" s="71"/>
      <c r="H153" s="71"/>
      <c r="I153" s="90"/>
      <c r="J153" s="49"/>
      <c r="K153" s="139"/>
      <c r="L153" s="90"/>
      <c r="M153" s="71"/>
      <c r="N153" s="71"/>
      <c r="O153" s="90"/>
      <c r="P153" s="49"/>
      <c r="Q153" s="139"/>
      <c r="R153" s="90"/>
      <c r="S153" s="90"/>
      <c r="T153" s="90"/>
      <c r="U153" s="90"/>
    </row>
    <row r="154" spans="1:21" ht="15" customHeight="1" thickBot="1" x14ac:dyDescent="0.3">
      <c r="A154" s="51" t="s">
        <v>60</v>
      </c>
      <c r="B154" s="52" t="s">
        <v>450</v>
      </c>
      <c r="D154" s="49"/>
      <c r="E154" s="139"/>
      <c r="G154" s="104"/>
      <c r="H154" s="104"/>
      <c r="I154" s="90"/>
      <c r="J154" s="49"/>
      <c r="K154" s="139"/>
      <c r="L154" s="90"/>
      <c r="M154" s="104"/>
      <c r="N154" s="104"/>
      <c r="O154" s="90"/>
      <c r="P154" s="49"/>
      <c r="Q154" s="139"/>
      <c r="R154" s="90"/>
      <c r="S154" s="90"/>
      <c r="T154" s="90"/>
      <c r="U154" s="90"/>
    </row>
    <row r="155" spans="1:21" ht="15" customHeight="1" thickBot="1" x14ac:dyDescent="0.3">
      <c r="A155" s="51" t="s">
        <v>52</v>
      </c>
      <c r="B155" s="52" t="s">
        <v>451</v>
      </c>
      <c r="D155" s="49"/>
      <c r="E155" s="139"/>
      <c r="G155" s="104"/>
      <c r="H155" s="104"/>
      <c r="I155" s="90"/>
      <c r="J155" s="49"/>
      <c r="K155" s="139"/>
      <c r="L155" s="90"/>
      <c r="M155" s="104"/>
      <c r="N155" s="104"/>
      <c r="O155" s="90"/>
      <c r="P155" s="49"/>
      <c r="Q155" s="139"/>
      <c r="R155" s="90"/>
      <c r="S155" s="90"/>
      <c r="T155" s="90"/>
      <c r="U155" s="90"/>
    </row>
    <row r="156" spans="1:21" ht="15" customHeight="1" thickBot="1" x14ac:dyDescent="0.3">
      <c r="A156" s="51" t="s">
        <v>128</v>
      </c>
      <c r="B156" s="52" t="s">
        <v>452</v>
      </c>
      <c r="D156" s="49"/>
      <c r="E156" s="139"/>
      <c r="G156" s="104"/>
      <c r="H156" s="104"/>
      <c r="I156" s="90"/>
      <c r="J156" s="49"/>
      <c r="K156" s="139"/>
      <c r="L156" s="90"/>
      <c r="M156" s="104"/>
      <c r="N156" s="104"/>
      <c r="O156" s="90"/>
      <c r="P156" s="49"/>
      <c r="Q156" s="139"/>
      <c r="R156" s="90"/>
      <c r="S156" s="90"/>
      <c r="T156" s="90"/>
      <c r="U156" s="90"/>
    </row>
    <row r="157" spans="1:21" x14ac:dyDescent="0.25">
      <c r="G157" s="90"/>
      <c r="H157" s="90"/>
      <c r="I157" s="90"/>
      <c r="J157" s="90"/>
      <c r="K157" s="139"/>
      <c r="L157" s="90"/>
      <c r="M157" s="90"/>
      <c r="N157" s="90"/>
      <c r="O157" s="90"/>
      <c r="P157" s="90"/>
      <c r="Q157" s="90"/>
      <c r="R157" s="90"/>
      <c r="S157" s="90"/>
      <c r="T157" s="90"/>
      <c r="U157" s="90"/>
    </row>
    <row r="158" spans="1:21" ht="15" customHeight="1" x14ac:dyDescent="0.25">
      <c r="A158" s="54" t="s">
        <v>457</v>
      </c>
      <c r="B158" s="54" t="str">
        <f>+'MAPA DE RIESGOS'!D20</f>
        <v xml:space="preserve">Posibilidad de presentarse accidentes de trabajo y enfermedades laborales </v>
      </c>
      <c r="C158" s="54"/>
      <c r="D158" s="54"/>
      <c r="E158" s="54"/>
      <c r="F158" s="54"/>
      <c r="G158" s="54"/>
      <c r="H158" s="54"/>
      <c r="I158" s="90"/>
      <c r="J158" s="90"/>
      <c r="K158" s="139"/>
      <c r="L158" s="90"/>
      <c r="M158" s="54"/>
      <c r="N158" s="54"/>
      <c r="O158" s="54"/>
      <c r="P158" s="54"/>
      <c r="Q158" s="54"/>
      <c r="R158" s="90"/>
      <c r="S158" s="90"/>
      <c r="T158" s="90"/>
      <c r="U158" s="90"/>
    </row>
    <row r="159" spans="1:21" ht="15" customHeight="1" x14ac:dyDescent="0.25">
      <c r="A159" s="46" t="s">
        <v>409</v>
      </c>
      <c r="B159" s="47" t="str">
        <f>+'MAPA DE RIESGOS'!P20</f>
        <v>Falta de análisis ergonómico a los puestos de trabajo de los funcionarios del proceso y de campañas de sensibilización</v>
      </c>
      <c r="G159" s="49"/>
      <c r="H159" s="90"/>
      <c r="I159" s="90"/>
      <c r="J159" s="90"/>
      <c r="K159" s="139"/>
      <c r="L159" s="90"/>
      <c r="M159" s="49"/>
      <c r="N159" s="90"/>
      <c r="O159" s="90"/>
      <c r="P159" s="90"/>
      <c r="Q159" s="139"/>
      <c r="R159" s="90"/>
      <c r="S159" s="90"/>
      <c r="T159" s="90"/>
      <c r="U159" s="90"/>
    </row>
    <row r="160" spans="1:21" ht="15" customHeight="1" x14ac:dyDescent="0.25">
      <c r="A160" s="46" t="s">
        <v>413</v>
      </c>
      <c r="B160" s="47" t="str">
        <f>+'MAPA DE RIESGOS'!T20</f>
        <v>Solicitar al área de SST la evaluación de los puestos de trabajo para que se identifique si cumplen con la norma y participar en las capacitaciones programadas desde SST</v>
      </c>
      <c r="G160" s="100"/>
      <c r="H160" s="113"/>
      <c r="I160" s="90"/>
      <c r="J160" s="90"/>
      <c r="K160" s="139"/>
      <c r="L160" s="90"/>
      <c r="M160" s="100"/>
      <c r="N160" s="341"/>
      <c r="O160" s="341"/>
      <c r="P160" s="341"/>
      <c r="Q160" s="139"/>
      <c r="R160" s="90"/>
      <c r="S160" s="90"/>
      <c r="T160" s="90"/>
      <c r="U160" s="90"/>
    </row>
    <row r="161" spans="1:21" ht="12" customHeight="1" thickBot="1" x14ac:dyDescent="0.3">
      <c r="G161" s="90"/>
      <c r="H161" s="90"/>
      <c r="I161" s="90"/>
      <c r="J161" s="90"/>
      <c r="K161" s="139"/>
      <c r="L161" s="90"/>
      <c r="M161" s="90"/>
      <c r="N161" s="90"/>
      <c r="O161" s="90"/>
      <c r="P161" s="90"/>
      <c r="Q161" s="139"/>
      <c r="R161" s="90"/>
      <c r="S161" s="90"/>
      <c r="T161" s="90"/>
      <c r="U161" s="90"/>
    </row>
    <row r="162" spans="1:21" ht="53.25" customHeight="1" thickBot="1" x14ac:dyDescent="0.3">
      <c r="A162" s="170" t="s">
        <v>414</v>
      </c>
      <c r="B162" s="22" t="s">
        <v>415</v>
      </c>
      <c r="C162" s="171" t="s">
        <v>416</v>
      </c>
      <c r="D162" s="22" t="s">
        <v>417</v>
      </c>
      <c r="E162" s="172" t="s">
        <v>418</v>
      </c>
      <c r="G162" s="101"/>
      <c r="H162" s="101"/>
      <c r="I162" s="101"/>
      <c r="J162" s="101"/>
      <c r="K162" s="102"/>
      <c r="L162" s="90"/>
      <c r="M162" s="101"/>
      <c r="N162" s="101"/>
      <c r="O162" s="101"/>
      <c r="P162" s="101"/>
      <c r="Q162" s="102"/>
      <c r="R162" s="90"/>
      <c r="S162" s="90"/>
      <c r="T162" s="90"/>
      <c r="U162" s="90"/>
    </row>
    <row r="163" spans="1:21" x14ac:dyDescent="0.25">
      <c r="A163" s="335" t="s">
        <v>419</v>
      </c>
      <c r="B163" s="337" t="s">
        <v>420</v>
      </c>
      <c r="C163" s="173" t="s">
        <v>421</v>
      </c>
      <c r="D163" s="174">
        <v>15</v>
      </c>
      <c r="E163" s="184">
        <v>15</v>
      </c>
      <c r="G163" s="329"/>
      <c r="H163" s="330"/>
      <c r="I163" s="138"/>
      <c r="J163" s="103"/>
      <c r="K163" s="139"/>
      <c r="L163" s="90"/>
      <c r="M163" s="329"/>
      <c r="N163" s="330"/>
      <c r="O163" s="138"/>
      <c r="P163" s="103"/>
      <c r="Q163" s="139"/>
      <c r="R163" s="90"/>
      <c r="S163" s="90"/>
      <c r="T163" s="90"/>
      <c r="U163" s="90"/>
    </row>
    <row r="164" spans="1:21" ht="21.75" customHeight="1" x14ac:dyDescent="0.25">
      <c r="A164" s="336"/>
      <c r="B164" s="334"/>
      <c r="C164" s="159" t="s">
        <v>422</v>
      </c>
      <c r="D164" s="176">
        <v>0</v>
      </c>
      <c r="E164" s="157"/>
      <c r="G164" s="329"/>
      <c r="H164" s="330"/>
      <c r="I164" s="138"/>
      <c r="J164" s="103"/>
      <c r="K164" s="139"/>
      <c r="L164" s="90"/>
      <c r="M164" s="329"/>
      <c r="N164" s="330"/>
      <c r="O164" s="138"/>
      <c r="P164" s="103"/>
      <c r="Q164" s="139"/>
      <c r="R164" s="90"/>
      <c r="S164" s="90"/>
      <c r="T164" s="90"/>
      <c r="U164" s="90"/>
    </row>
    <row r="165" spans="1:21" x14ac:dyDescent="0.25">
      <c r="A165" s="336"/>
      <c r="B165" s="333" t="s">
        <v>423</v>
      </c>
      <c r="C165" s="159" t="s">
        <v>424</v>
      </c>
      <c r="D165" s="176">
        <v>15</v>
      </c>
      <c r="E165" s="157">
        <v>15</v>
      </c>
      <c r="G165" s="329"/>
      <c r="H165" s="330"/>
      <c r="I165" s="138"/>
      <c r="J165" s="103"/>
      <c r="K165" s="139"/>
      <c r="L165" s="90"/>
      <c r="M165" s="329"/>
      <c r="N165" s="330"/>
      <c r="O165" s="138"/>
      <c r="P165" s="103"/>
      <c r="Q165" s="139"/>
      <c r="R165" s="90"/>
      <c r="S165" s="90"/>
      <c r="T165" s="90"/>
      <c r="U165" s="90"/>
    </row>
    <row r="166" spans="1:21" ht="25.5" customHeight="1" x14ac:dyDescent="0.25">
      <c r="A166" s="332"/>
      <c r="B166" s="334"/>
      <c r="C166" s="159" t="s">
        <v>425</v>
      </c>
      <c r="D166" s="176">
        <v>0</v>
      </c>
      <c r="E166" s="157"/>
      <c r="G166" s="329"/>
      <c r="H166" s="330"/>
      <c r="I166" s="138"/>
      <c r="J166" s="103"/>
      <c r="K166" s="139"/>
      <c r="L166" s="90"/>
      <c r="M166" s="329"/>
      <c r="N166" s="330"/>
      <c r="O166" s="138"/>
      <c r="P166" s="103"/>
      <c r="Q166" s="139"/>
      <c r="R166" s="90"/>
      <c r="S166" s="90"/>
      <c r="T166" s="90"/>
      <c r="U166" s="90"/>
    </row>
    <row r="167" spans="1:21" ht="22.5" customHeight="1" x14ac:dyDescent="0.25">
      <c r="A167" s="331" t="s">
        <v>426</v>
      </c>
      <c r="B167" s="333" t="s">
        <v>427</v>
      </c>
      <c r="C167" s="159" t="s">
        <v>428</v>
      </c>
      <c r="D167" s="176">
        <v>15</v>
      </c>
      <c r="E167" s="157">
        <v>15</v>
      </c>
      <c r="G167" s="329"/>
      <c r="H167" s="330"/>
      <c r="I167" s="138"/>
      <c r="J167" s="103"/>
      <c r="K167" s="139"/>
      <c r="L167" s="90"/>
      <c r="M167" s="329"/>
      <c r="N167" s="330"/>
      <c r="O167" s="138"/>
      <c r="P167" s="103"/>
      <c r="Q167" s="139"/>
      <c r="R167" s="90"/>
      <c r="S167" s="90"/>
      <c r="T167" s="90"/>
      <c r="U167" s="90"/>
    </row>
    <row r="168" spans="1:21" ht="15" customHeight="1" x14ac:dyDescent="0.25">
      <c r="A168" s="332"/>
      <c r="B168" s="334"/>
      <c r="C168" s="159" t="s">
        <v>429</v>
      </c>
      <c r="D168" s="176">
        <v>0</v>
      </c>
      <c r="E168" s="157"/>
      <c r="G168" s="329"/>
      <c r="H168" s="330"/>
      <c r="I168" s="138"/>
      <c r="J168" s="103"/>
      <c r="K168" s="139"/>
      <c r="L168" s="90"/>
      <c r="M168" s="329"/>
      <c r="N168" s="330"/>
      <c r="O168" s="138"/>
      <c r="P168" s="103"/>
      <c r="Q168" s="139"/>
      <c r="R168" s="90"/>
      <c r="S168" s="90"/>
      <c r="T168" s="90"/>
      <c r="U168" s="90"/>
    </row>
    <row r="169" spans="1:21" ht="22.5" customHeight="1" x14ac:dyDescent="0.25">
      <c r="A169" s="331" t="s">
        <v>430</v>
      </c>
      <c r="B169" s="333" t="s">
        <v>431</v>
      </c>
      <c r="C169" s="159" t="s">
        <v>432</v>
      </c>
      <c r="D169" s="176">
        <v>15</v>
      </c>
      <c r="E169" s="157">
        <v>15</v>
      </c>
      <c r="G169" s="329"/>
      <c r="H169" s="330"/>
      <c r="I169" s="138"/>
      <c r="J169" s="103"/>
      <c r="K169" s="139"/>
      <c r="L169" s="90"/>
      <c r="M169" s="329"/>
      <c r="N169" s="330"/>
      <c r="O169" s="138"/>
      <c r="P169" s="103"/>
      <c r="Q169" s="139"/>
      <c r="R169" s="90"/>
      <c r="S169" s="90"/>
      <c r="T169" s="90"/>
      <c r="U169" s="90"/>
    </row>
    <row r="170" spans="1:21" ht="42" customHeight="1" x14ac:dyDescent="0.25">
      <c r="A170" s="332"/>
      <c r="B170" s="334"/>
      <c r="C170" s="159" t="s">
        <v>433</v>
      </c>
      <c r="D170" s="176">
        <v>0</v>
      </c>
      <c r="E170" s="157"/>
      <c r="G170" s="329"/>
      <c r="H170" s="330"/>
      <c r="I170" s="138"/>
      <c r="J170" s="103"/>
      <c r="K170" s="139"/>
      <c r="L170" s="90"/>
      <c r="M170" s="329"/>
      <c r="N170" s="330"/>
      <c r="O170" s="138"/>
      <c r="P170" s="103"/>
      <c r="Q170" s="139"/>
      <c r="R170" s="90"/>
      <c r="S170" s="90"/>
      <c r="T170" s="90"/>
      <c r="U170" s="90"/>
    </row>
    <row r="171" spans="1:21" ht="25.5" customHeight="1" x14ac:dyDescent="0.25">
      <c r="A171" s="331" t="s">
        <v>434</v>
      </c>
      <c r="B171" s="333" t="s">
        <v>435</v>
      </c>
      <c r="C171" s="159" t="s">
        <v>436</v>
      </c>
      <c r="D171" s="176">
        <v>15</v>
      </c>
      <c r="E171" s="157">
        <v>15</v>
      </c>
      <c r="G171" s="329"/>
      <c r="H171" s="330"/>
      <c r="I171" s="138"/>
      <c r="J171" s="103"/>
      <c r="K171" s="139"/>
      <c r="L171" s="90"/>
      <c r="M171" s="329"/>
      <c r="N171" s="330"/>
      <c r="O171" s="138"/>
      <c r="P171" s="103"/>
      <c r="Q171" s="139"/>
      <c r="R171" s="90"/>
      <c r="S171" s="90"/>
      <c r="T171" s="90"/>
      <c r="U171" s="90"/>
    </row>
    <row r="172" spans="1:21" ht="25.5" customHeight="1" x14ac:dyDescent="0.25">
      <c r="A172" s="332"/>
      <c r="B172" s="334"/>
      <c r="C172" s="159" t="s">
        <v>437</v>
      </c>
      <c r="D172" s="176">
        <v>0</v>
      </c>
      <c r="E172" s="157"/>
      <c r="G172" s="329"/>
      <c r="H172" s="330"/>
      <c r="I172" s="138"/>
      <c r="J172" s="103"/>
      <c r="K172" s="139"/>
      <c r="L172" s="90"/>
      <c r="M172" s="329"/>
      <c r="N172" s="330"/>
      <c r="O172" s="138"/>
      <c r="P172" s="103"/>
      <c r="Q172" s="139"/>
      <c r="R172" s="90"/>
      <c r="S172" s="90"/>
      <c r="T172" s="90"/>
      <c r="U172" s="90"/>
    </row>
    <row r="173" spans="1:21" ht="25.5" x14ac:dyDescent="0.25">
      <c r="A173" s="331" t="s">
        <v>438</v>
      </c>
      <c r="B173" s="333" t="s">
        <v>439</v>
      </c>
      <c r="C173" s="159" t="s">
        <v>440</v>
      </c>
      <c r="D173" s="176">
        <v>15</v>
      </c>
      <c r="E173" s="157">
        <v>11</v>
      </c>
      <c r="G173" s="329"/>
      <c r="H173" s="330"/>
      <c r="I173" s="138"/>
      <c r="J173" s="103"/>
      <c r="K173" s="139"/>
      <c r="L173" s="90"/>
      <c r="M173" s="329"/>
      <c r="N173" s="330"/>
      <c r="O173" s="138"/>
      <c r="P173" s="103"/>
      <c r="Q173" s="139"/>
      <c r="R173" s="90"/>
      <c r="S173" s="90"/>
      <c r="T173" s="90"/>
      <c r="U173" s="90"/>
    </row>
    <row r="174" spans="1:21" ht="63.75" customHeight="1" x14ac:dyDescent="0.25">
      <c r="A174" s="332"/>
      <c r="B174" s="334"/>
      <c r="C174" s="159" t="s">
        <v>441</v>
      </c>
      <c r="D174" s="176">
        <v>0</v>
      </c>
      <c r="E174" s="157"/>
      <c r="G174" s="329"/>
      <c r="H174" s="330"/>
      <c r="I174" s="138"/>
      <c r="J174" s="103"/>
      <c r="K174" s="139"/>
      <c r="L174" s="90"/>
      <c r="M174" s="329"/>
      <c r="N174" s="330"/>
      <c r="O174" s="138"/>
      <c r="P174" s="103"/>
      <c r="Q174" s="139"/>
      <c r="R174" s="90"/>
      <c r="S174" s="90"/>
      <c r="T174" s="90"/>
      <c r="U174" s="90"/>
    </row>
    <row r="175" spans="1:21" ht="63.75" customHeight="1" x14ac:dyDescent="0.25">
      <c r="A175" s="331" t="s">
        <v>442</v>
      </c>
      <c r="B175" s="333" t="s">
        <v>443</v>
      </c>
      <c r="C175" s="159" t="s">
        <v>444</v>
      </c>
      <c r="D175" s="176">
        <v>10</v>
      </c>
      <c r="E175" s="157">
        <v>10</v>
      </c>
      <c r="G175" s="329"/>
      <c r="H175" s="330"/>
      <c r="I175" s="138"/>
      <c r="J175" s="103"/>
      <c r="K175" s="139"/>
      <c r="L175" s="90"/>
      <c r="M175" s="329"/>
      <c r="N175" s="330"/>
      <c r="O175" s="138"/>
      <c r="P175" s="103"/>
      <c r="Q175" s="139"/>
      <c r="R175" s="90"/>
      <c r="S175" s="90"/>
      <c r="T175" s="90"/>
      <c r="U175" s="90"/>
    </row>
    <row r="176" spans="1:21" ht="63.75" customHeight="1" x14ac:dyDescent="0.25">
      <c r="A176" s="336"/>
      <c r="B176" s="338"/>
      <c r="C176" s="159" t="s">
        <v>445</v>
      </c>
      <c r="D176" s="176">
        <v>5</v>
      </c>
      <c r="E176" s="157"/>
      <c r="G176" s="329"/>
      <c r="H176" s="330"/>
      <c r="I176" s="138"/>
      <c r="J176" s="103"/>
      <c r="K176" s="139"/>
      <c r="L176" s="90"/>
      <c r="M176" s="329"/>
      <c r="N176" s="330"/>
      <c r="O176" s="138"/>
      <c r="P176" s="103"/>
      <c r="Q176" s="139"/>
      <c r="R176" s="90"/>
      <c r="S176" s="90"/>
      <c r="T176" s="90"/>
      <c r="U176" s="90"/>
    </row>
    <row r="177" spans="1:21" ht="15.75" customHeight="1" thickBot="1" x14ac:dyDescent="0.3">
      <c r="A177" s="332"/>
      <c r="B177" s="334"/>
      <c r="C177" s="159" t="s">
        <v>446</v>
      </c>
      <c r="D177" s="48">
        <v>0</v>
      </c>
      <c r="E177" s="53"/>
      <c r="G177" s="329"/>
      <c r="H177" s="330"/>
      <c r="I177" s="138"/>
      <c r="J177" s="103"/>
      <c r="K177" s="139"/>
      <c r="L177" s="90"/>
      <c r="M177" s="329"/>
      <c r="N177" s="330"/>
      <c r="O177" s="138"/>
      <c r="P177" s="103"/>
      <c r="Q177" s="139"/>
      <c r="R177" s="90"/>
      <c r="S177" s="90"/>
      <c r="T177" s="90"/>
      <c r="U177" s="90"/>
    </row>
    <row r="178" spans="1:21" ht="15.75" thickBot="1" x14ac:dyDescent="0.3">
      <c r="D178" s="180" t="s">
        <v>447</v>
      </c>
      <c r="E178" s="181">
        <f>SUM(E163:E177)</f>
        <v>96</v>
      </c>
      <c r="G178" s="90"/>
      <c r="H178" s="90"/>
      <c r="I178" s="90"/>
      <c r="J178" s="49"/>
      <c r="K178" s="139"/>
      <c r="L178" s="90"/>
      <c r="M178" s="90"/>
      <c r="N178" s="90"/>
      <c r="O178" s="90"/>
      <c r="P178" s="49"/>
      <c r="Q178" s="139"/>
      <c r="R178" s="90"/>
      <c r="S178" s="90"/>
      <c r="T178" s="90"/>
      <c r="U178" s="90"/>
    </row>
    <row r="179" spans="1:21" ht="39" thickBot="1" x14ac:dyDescent="0.3">
      <c r="A179" s="50" t="s">
        <v>448</v>
      </c>
      <c r="B179" s="182" t="s">
        <v>449</v>
      </c>
      <c r="D179" s="49"/>
      <c r="E179" s="139"/>
      <c r="G179" s="71"/>
      <c r="H179" s="71"/>
      <c r="I179" s="90"/>
      <c r="J179" s="49"/>
      <c r="K179" s="139"/>
      <c r="L179" s="90"/>
      <c r="M179" s="71"/>
      <c r="N179" s="71"/>
      <c r="O179" s="90"/>
      <c r="P179" s="49"/>
      <c r="Q179" s="139"/>
      <c r="R179" s="90"/>
      <c r="S179" s="90"/>
      <c r="T179" s="90"/>
      <c r="U179" s="90"/>
    </row>
    <row r="180" spans="1:21" ht="15.75" thickBot="1" x14ac:dyDescent="0.3">
      <c r="A180" s="51" t="s">
        <v>60</v>
      </c>
      <c r="B180" s="52" t="s">
        <v>450</v>
      </c>
      <c r="D180" s="49"/>
      <c r="E180" s="139"/>
      <c r="G180" s="104"/>
      <c r="H180" s="104"/>
      <c r="I180" s="90"/>
      <c r="J180" s="49"/>
      <c r="K180" s="139"/>
      <c r="L180" s="90"/>
      <c r="M180" s="104"/>
      <c r="N180" s="104"/>
      <c r="O180" s="90"/>
      <c r="P180" s="49"/>
      <c r="Q180" s="139"/>
      <c r="R180" s="90"/>
      <c r="S180" s="90"/>
      <c r="T180" s="90"/>
      <c r="U180" s="90"/>
    </row>
    <row r="181" spans="1:21" ht="15.75" thickBot="1" x14ac:dyDescent="0.3">
      <c r="A181" s="51" t="s">
        <v>52</v>
      </c>
      <c r="B181" s="52" t="s">
        <v>451</v>
      </c>
      <c r="D181" s="49"/>
      <c r="E181" s="139"/>
      <c r="G181" s="104"/>
      <c r="H181" s="104"/>
      <c r="I181" s="90"/>
      <c r="J181" s="49"/>
      <c r="K181" s="139"/>
      <c r="L181" s="90"/>
      <c r="M181" s="104"/>
      <c r="N181" s="104"/>
      <c r="O181" s="90"/>
      <c r="P181" s="49"/>
      <c r="Q181" s="139"/>
      <c r="R181" s="90"/>
      <c r="S181" s="90"/>
      <c r="T181" s="90"/>
      <c r="U181" s="90"/>
    </row>
    <row r="182" spans="1:21" ht="15.75" thickBot="1" x14ac:dyDescent="0.3">
      <c r="A182" s="51" t="s">
        <v>128</v>
      </c>
      <c r="B182" s="52" t="s">
        <v>452</v>
      </c>
      <c r="D182" s="49"/>
      <c r="E182" s="139"/>
      <c r="G182" s="104"/>
      <c r="H182" s="104"/>
      <c r="I182" s="90"/>
      <c r="J182" s="49"/>
      <c r="K182" s="139"/>
      <c r="L182" s="90"/>
      <c r="M182" s="104"/>
      <c r="N182" s="104"/>
      <c r="O182" s="90"/>
      <c r="P182" s="49"/>
      <c r="Q182" s="139"/>
      <c r="R182" s="90"/>
      <c r="S182" s="90"/>
      <c r="T182" s="90"/>
      <c r="U182" s="90"/>
    </row>
    <row r="183" spans="1:21" x14ac:dyDescent="0.25">
      <c r="G183" s="90"/>
      <c r="H183" s="90"/>
      <c r="I183" s="90"/>
      <c r="J183" s="90"/>
      <c r="K183" s="139"/>
      <c r="L183" s="90"/>
      <c r="M183" s="90"/>
      <c r="N183" s="90"/>
      <c r="O183" s="90"/>
      <c r="P183" s="90"/>
      <c r="Q183" s="90"/>
      <c r="R183" s="90"/>
      <c r="S183" s="90"/>
      <c r="T183" s="90"/>
      <c r="U183" s="90"/>
    </row>
    <row r="184" spans="1:21" x14ac:dyDescent="0.25">
      <c r="A184" s="54" t="s">
        <v>458</v>
      </c>
      <c r="B184" s="54" t="str">
        <f>+'MAPA DE RIESGOS'!D21</f>
        <v>Posibilidad de afectar la confidencialidad,  integridad o disponibilidad de la información</v>
      </c>
      <c r="C184" s="54"/>
      <c r="D184" s="54"/>
      <c r="E184" s="54"/>
      <c r="F184" s="54"/>
      <c r="G184" s="54"/>
      <c r="H184" s="54"/>
      <c r="I184" s="90"/>
      <c r="J184" s="90"/>
      <c r="K184" s="139"/>
      <c r="L184" s="90"/>
      <c r="M184" s="90"/>
      <c r="N184" s="90"/>
      <c r="O184" s="90"/>
      <c r="P184" s="90"/>
      <c r="Q184" s="90"/>
      <c r="R184" s="90"/>
      <c r="S184" s="90"/>
      <c r="T184" s="90"/>
      <c r="U184" s="90"/>
    </row>
    <row r="185" spans="1:21" x14ac:dyDescent="0.25">
      <c r="A185" s="46" t="s">
        <v>409</v>
      </c>
      <c r="B185" s="47" t="str">
        <f>+'MAPA DE RIESGOS'!P21</f>
        <v>Facilitar las claves del correo electrónico a un tercero</v>
      </c>
      <c r="G185" s="49"/>
      <c r="H185" s="90"/>
      <c r="I185" s="90"/>
      <c r="J185" s="90"/>
      <c r="K185" s="139"/>
      <c r="L185" s="90"/>
      <c r="M185" s="90"/>
      <c r="N185" s="90"/>
      <c r="O185" s="90"/>
      <c r="P185" s="90"/>
      <c r="Q185" s="90"/>
      <c r="R185" s="90"/>
      <c r="S185" s="90"/>
      <c r="T185" s="90"/>
      <c r="U185" s="90"/>
    </row>
    <row r="186" spans="1:21" x14ac:dyDescent="0.25">
      <c r="A186" s="89" t="s">
        <v>413</v>
      </c>
      <c r="B186" s="88" t="str">
        <f>+'MAPA DE RIESGOS'!T21</f>
        <v>No compartir las claves de acceso</v>
      </c>
      <c r="G186" s="49"/>
      <c r="H186" s="90"/>
      <c r="I186" s="90"/>
      <c r="J186" s="90"/>
      <c r="K186" s="139"/>
      <c r="L186" s="90"/>
      <c r="M186" s="90"/>
      <c r="N186" s="90"/>
      <c r="O186" s="90"/>
      <c r="P186" s="90"/>
      <c r="Q186" s="90"/>
      <c r="R186" s="90"/>
      <c r="S186" s="90"/>
      <c r="T186" s="90"/>
      <c r="U186" s="90"/>
    </row>
    <row r="187" spans="1:21" ht="15.75" thickBot="1" x14ac:dyDescent="0.3">
      <c r="G187" s="90"/>
      <c r="H187" s="90"/>
      <c r="I187" s="90"/>
      <c r="J187" s="90"/>
      <c r="K187" s="139"/>
      <c r="L187" s="90"/>
      <c r="M187" s="90"/>
      <c r="N187" s="90"/>
      <c r="O187" s="90"/>
      <c r="P187" s="90"/>
      <c r="Q187" s="90"/>
      <c r="R187" s="90"/>
      <c r="S187" s="90"/>
      <c r="T187" s="90"/>
      <c r="U187" s="90"/>
    </row>
    <row r="188" spans="1:21" ht="53.25" customHeight="1" thickBot="1" x14ac:dyDescent="0.3">
      <c r="A188" s="170" t="s">
        <v>414</v>
      </c>
      <c r="B188" s="22" t="s">
        <v>415</v>
      </c>
      <c r="C188" s="171" t="s">
        <v>416</v>
      </c>
      <c r="D188" s="22" t="s">
        <v>417</v>
      </c>
      <c r="E188" s="172" t="s">
        <v>418</v>
      </c>
      <c r="G188" s="101"/>
      <c r="H188" s="101"/>
      <c r="I188" s="101"/>
      <c r="J188" s="101"/>
      <c r="K188" s="102"/>
      <c r="L188" s="90"/>
      <c r="M188" s="90"/>
      <c r="N188" s="90"/>
      <c r="O188" s="90"/>
      <c r="P188" s="90"/>
      <c r="Q188" s="90"/>
      <c r="R188" s="90"/>
      <c r="S188" s="90"/>
      <c r="T188" s="90"/>
      <c r="U188" s="90"/>
    </row>
    <row r="189" spans="1:21" x14ac:dyDescent="0.25">
      <c r="A189" s="332" t="s">
        <v>419</v>
      </c>
      <c r="B189" s="334" t="s">
        <v>420</v>
      </c>
      <c r="C189" s="173" t="s">
        <v>421</v>
      </c>
      <c r="D189" s="174">
        <v>15</v>
      </c>
      <c r="E189" s="184">
        <v>15</v>
      </c>
      <c r="G189" s="329"/>
      <c r="H189" s="330"/>
      <c r="I189" s="138"/>
      <c r="J189" s="103"/>
      <c r="K189" s="139"/>
      <c r="L189" s="90"/>
      <c r="M189" s="90"/>
      <c r="N189" s="90"/>
      <c r="O189" s="90"/>
      <c r="P189" s="90"/>
      <c r="Q189" s="90"/>
      <c r="R189" s="90"/>
      <c r="S189" s="90"/>
      <c r="T189" s="90"/>
      <c r="U189" s="90"/>
    </row>
    <row r="190" spans="1:21" ht="21.75" customHeight="1" x14ac:dyDescent="0.25">
      <c r="A190" s="339"/>
      <c r="B190" s="340"/>
      <c r="C190" s="159" t="s">
        <v>422</v>
      </c>
      <c r="D190" s="176">
        <v>0</v>
      </c>
      <c r="E190" s="157"/>
      <c r="G190" s="329"/>
      <c r="H190" s="330"/>
      <c r="I190" s="138"/>
      <c r="J190" s="103"/>
      <c r="K190" s="139"/>
      <c r="L190" s="90"/>
      <c r="M190" s="90"/>
      <c r="N190" s="90"/>
      <c r="O190" s="90"/>
      <c r="P190" s="90"/>
      <c r="Q190" s="90"/>
      <c r="R190" s="90"/>
      <c r="S190" s="90"/>
      <c r="T190" s="90"/>
      <c r="U190" s="90"/>
    </row>
    <row r="191" spans="1:21" x14ac:dyDescent="0.25">
      <c r="A191" s="339"/>
      <c r="B191" s="340" t="s">
        <v>423</v>
      </c>
      <c r="C191" s="159" t="s">
        <v>424</v>
      </c>
      <c r="D191" s="176">
        <v>15</v>
      </c>
      <c r="E191" s="157">
        <v>15</v>
      </c>
      <c r="G191" s="329"/>
      <c r="H191" s="330"/>
      <c r="I191" s="138"/>
      <c r="J191" s="103"/>
      <c r="K191" s="139"/>
      <c r="L191" s="90"/>
      <c r="M191" s="90"/>
      <c r="N191" s="90"/>
      <c r="O191" s="90"/>
      <c r="P191" s="90"/>
      <c r="Q191" s="90"/>
      <c r="R191" s="90"/>
      <c r="S191" s="90"/>
      <c r="T191" s="90"/>
      <c r="U191" s="90"/>
    </row>
    <row r="192" spans="1:21" ht="25.5" customHeight="1" x14ac:dyDescent="0.25">
      <c r="A192" s="339"/>
      <c r="B192" s="340"/>
      <c r="C192" s="159" t="s">
        <v>425</v>
      </c>
      <c r="D192" s="176">
        <v>0</v>
      </c>
      <c r="E192" s="157"/>
      <c r="G192" s="329"/>
      <c r="H192" s="330"/>
      <c r="I192" s="138"/>
      <c r="J192" s="103"/>
      <c r="K192" s="139"/>
      <c r="L192" s="90"/>
      <c r="M192" s="90"/>
      <c r="N192" s="90"/>
      <c r="O192" s="90"/>
      <c r="P192" s="90"/>
      <c r="Q192" s="90"/>
      <c r="R192" s="90"/>
      <c r="S192" s="90"/>
      <c r="T192" s="90"/>
      <c r="U192" s="90"/>
    </row>
    <row r="193" spans="1:21" ht="22.5" customHeight="1" x14ac:dyDescent="0.25">
      <c r="A193" s="339" t="s">
        <v>426</v>
      </c>
      <c r="B193" s="340" t="s">
        <v>427</v>
      </c>
      <c r="C193" s="159" t="s">
        <v>428</v>
      </c>
      <c r="D193" s="176">
        <v>15</v>
      </c>
      <c r="E193" s="157">
        <v>13</v>
      </c>
      <c r="G193" s="329"/>
      <c r="H193" s="330"/>
      <c r="I193" s="138"/>
      <c r="J193" s="103"/>
      <c r="K193" s="139"/>
      <c r="L193" s="90"/>
      <c r="M193" s="90"/>
      <c r="N193" s="90"/>
      <c r="O193" s="90"/>
      <c r="P193" s="90"/>
      <c r="Q193" s="90"/>
      <c r="R193" s="90"/>
      <c r="S193" s="90"/>
      <c r="T193" s="90"/>
      <c r="U193" s="90"/>
    </row>
    <row r="194" spans="1:21" x14ac:dyDescent="0.25">
      <c r="A194" s="339"/>
      <c r="B194" s="340"/>
      <c r="C194" s="159" t="s">
        <v>429</v>
      </c>
      <c r="D194" s="176">
        <v>0</v>
      </c>
      <c r="E194" s="157"/>
      <c r="G194" s="329"/>
      <c r="H194" s="330"/>
      <c r="I194" s="138"/>
      <c r="J194" s="103"/>
      <c r="K194" s="139"/>
      <c r="L194" s="90"/>
      <c r="M194" s="90"/>
      <c r="N194" s="90"/>
      <c r="O194" s="90"/>
      <c r="P194" s="90"/>
      <c r="Q194" s="90"/>
      <c r="R194" s="90"/>
      <c r="S194" s="90"/>
      <c r="T194" s="90"/>
      <c r="U194" s="90"/>
    </row>
    <row r="195" spans="1:21" ht="22.5" customHeight="1" x14ac:dyDescent="0.25">
      <c r="A195" s="339" t="s">
        <v>430</v>
      </c>
      <c r="B195" s="340" t="s">
        <v>431</v>
      </c>
      <c r="C195" s="159" t="s">
        <v>432</v>
      </c>
      <c r="D195" s="176">
        <v>15</v>
      </c>
      <c r="E195" s="157">
        <v>15</v>
      </c>
      <c r="G195" s="329"/>
      <c r="H195" s="330"/>
      <c r="I195" s="138"/>
      <c r="J195" s="103"/>
      <c r="K195" s="139"/>
      <c r="L195" s="90"/>
      <c r="M195" s="90"/>
      <c r="N195" s="90"/>
      <c r="O195" s="90"/>
      <c r="P195" s="90"/>
      <c r="Q195" s="90"/>
      <c r="R195" s="90"/>
      <c r="S195" s="90"/>
      <c r="T195" s="90"/>
      <c r="U195" s="90"/>
    </row>
    <row r="196" spans="1:21" ht="30" customHeight="1" x14ac:dyDescent="0.25">
      <c r="A196" s="339"/>
      <c r="B196" s="340"/>
      <c r="C196" s="159" t="s">
        <v>433</v>
      </c>
      <c r="D196" s="176">
        <v>0</v>
      </c>
      <c r="E196" s="157"/>
      <c r="G196" s="329"/>
      <c r="H196" s="330"/>
      <c r="I196" s="138"/>
      <c r="J196" s="103"/>
      <c r="K196" s="139"/>
      <c r="L196" s="90"/>
      <c r="M196" s="90"/>
      <c r="N196" s="90"/>
      <c r="O196" s="90"/>
      <c r="P196" s="90"/>
      <c r="Q196" s="90"/>
      <c r="R196" s="90"/>
      <c r="S196" s="90"/>
      <c r="T196" s="90"/>
      <c r="U196" s="90"/>
    </row>
    <row r="197" spans="1:21" ht="25.5" customHeight="1" x14ac:dyDescent="0.25">
      <c r="A197" s="339" t="s">
        <v>434</v>
      </c>
      <c r="B197" s="340" t="s">
        <v>435</v>
      </c>
      <c r="C197" s="159" t="s">
        <v>436</v>
      </c>
      <c r="D197" s="176">
        <v>15</v>
      </c>
      <c r="E197" s="157">
        <v>15</v>
      </c>
      <c r="G197" s="329"/>
      <c r="H197" s="330"/>
      <c r="I197" s="138"/>
      <c r="J197" s="103"/>
      <c r="K197" s="139"/>
      <c r="L197" s="90"/>
      <c r="M197" s="90"/>
      <c r="N197" s="90"/>
      <c r="O197" s="90"/>
      <c r="P197" s="90"/>
      <c r="Q197" s="90"/>
      <c r="R197" s="90"/>
      <c r="S197" s="90"/>
      <c r="T197" s="90"/>
      <c r="U197" s="90"/>
    </row>
    <row r="198" spans="1:21" ht="25.5" customHeight="1" x14ac:dyDescent="0.25">
      <c r="A198" s="339"/>
      <c r="B198" s="340"/>
      <c r="C198" s="159" t="s">
        <v>437</v>
      </c>
      <c r="D198" s="176">
        <v>0</v>
      </c>
      <c r="E198" s="157"/>
      <c r="G198" s="329"/>
      <c r="H198" s="330"/>
      <c r="I198" s="138"/>
      <c r="J198" s="103"/>
      <c r="K198" s="139"/>
      <c r="L198" s="90"/>
      <c r="M198" s="90"/>
      <c r="N198" s="90"/>
      <c r="O198" s="90"/>
      <c r="P198" s="90"/>
      <c r="Q198" s="90"/>
      <c r="R198" s="90"/>
      <c r="S198" s="90"/>
      <c r="T198" s="90"/>
      <c r="U198" s="90"/>
    </row>
    <row r="199" spans="1:21" ht="25.5" x14ac:dyDescent="0.25">
      <c r="A199" s="339" t="s">
        <v>438</v>
      </c>
      <c r="B199" s="340" t="s">
        <v>439</v>
      </c>
      <c r="C199" s="159" t="s">
        <v>440</v>
      </c>
      <c r="D199" s="176">
        <v>15</v>
      </c>
      <c r="E199" s="157">
        <v>13</v>
      </c>
      <c r="G199" s="329"/>
      <c r="H199" s="330"/>
      <c r="I199" s="138"/>
      <c r="J199" s="103"/>
      <c r="K199" s="139"/>
      <c r="L199" s="90"/>
      <c r="M199" s="90"/>
      <c r="N199" s="90"/>
      <c r="O199" s="90"/>
      <c r="P199" s="90"/>
      <c r="Q199" s="90"/>
      <c r="R199" s="90"/>
      <c r="S199" s="90"/>
      <c r="T199" s="90"/>
      <c r="U199" s="90"/>
    </row>
    <row r="200" spans="1:21" ht="25.5" x14ac:dyDescent="0.25">
      <c r="A200" s="339"/>
      <c r="B200" s="340"/>
      <c r="C200" s="159" t="s">
        <v>441</v>
      </c>
      <c r="D200" s="176">
        <v>0</v>
      </c>
      <c r="E200" s="157"/>
      <c r="G200" s="329"/>
      <c r="H200" s="330"/>
      <c r="I200" s="138"/>
      <c r="J200" s="103"/>
      <c r="K200" s="139"/>
      <c r="L200" s="90"/>
      <c r="M200" s="90"/>
      <c r="N200" s="90"/>
      <c r="O200" s="90"/>
      <c r="P200" s="90"/>
      <c r="Q200" s="90"/>
      <c r="R200" s="90"/>
      <c r="S200" s="90"/>
      <c r="T200" s="90"/>
      <c r="U200" s="90"/>
    </row>
    <row r="201" spans="1:21" ht="63.75" customHeight="1" x14ac:dyDescent="0.25">
      <c r="A201" s="339" t="s">
        <v>442</v>
      </c>
      <c r="B201" s="340" t="s">
        <v>443</v>
      </c>
      <c r="C201" s="159" t="s">
        <v>444</v>
      </c>
      <c r="D201" s="176">
        <v>10</v>
      </c>
      <c r="E201" s="157">
        <v>10</v>
      </c>
      <c r="G201" s="329"/>
      <c r="H201" s="330"/>
      <c r="I201" s="138"/>
      <c r="J201" s="103"/>
      <c r="K201" s="139"/>
      <c r="L201" s="90"/>
      <c r="M201" s="90"/>
      <c r="N201" s="90"/>
      <c r="O201" s="90"/>
      <c r="P201" s="90"/>
      <c r="Q201" s="90"/>
      <c r="R201" s="90"/>
      <c r="S201" s="90"/>
      <c r="T201" s="90"/>
      <c r="U201" s="90"/>
    </row>
    <row r="202" spans="1:21" ht="63.75" customHeight="1" x14ac:dyDescent="0.25">
      <c r="A202" s="339"/>
      <c r="B202" s="340"/>
      <c r="C202" s="159" t="s">
        <v>445</v>
      </c>
      <c r="D202" s="176">
        <v>5</v>
      </c>
      <c r="E202" s="157"/>
      <c r="G202" s="329"/>
      <c r="H202" s="330"/>
      <c r="I202" s="138"/>
      <c r="J202" s="103"/>
      <c r="K202" s="139"/>
      <c r="L202" s="90"/>
      <c r="M202" s="90"/>
      <c r="N202" s="90"/>
      <c r="O202" s="90"/>
      <c r="P202" s="90"/>
      <c r="Q202" s="90"/>
      <c r="R202" s="90"/>
      <c r="S202" s="90"/>
      <c r="T202" s="90"/>
      <c r="U202" s="90"/>
    </row>
    <row r="203" spans="1:21" ht="15.75" customHeight="1" thickBot="1" x14ac:dyDescent="0.3">
      <c r="A203" s="339"/>
      <c r="B203" s="340"/>
      <c r="C203" s="159" t="s">
        <v>446</v>
      </c>
      <c r="D203" s="48">
        <v>0</v>
      </c>
      <c r="E203" s="53"/>
      <c r="G203" s="329"/>
      <c r="H203" s="330"/>
      <c r="I203" s="138"/>
      <c r="J203" s="103"/>
      <c r="K203" s="139"/>
      <c r="L203" s="90"/>
      <c r="M203" s="90"/>
      <c r="N203" s="90"/>
      <c r="O203" s="90"/>
      <c r="P203" s="90"/>
      <c r="Q203" s="90"/>
      <c r="R203" s="90"/>
      <c r="S203" s="90"/>
      <c r="T203" s="90"/>
      <c r="U203" s="90"/>
    </row>
    <row r="204" spans="1:21" ht="15.75" thickBot="1" x14ac:dyDescent="0.3">
      <c r="D204" s="180" t="s">
        <v>447</v>
      </c>
      <c r="E204" s="181">
        <f>SUM(E189:E203)</f>
        <v>96</v>
      </c>
      <c r="G204" s="90"/>
      <c r="H204" s="90"/>
      <c r="I204" s="90"/>
      <c r="J204" s="49"/>
      <c r="K204" s="139"/>
      <c r="L204" s="90"/>
      <c r="M204" s="90"/>
      <c r="N204" s="90"/>
      <c r="O204" s="90"/>
      <c r="P204" s="90"/>
      <c r="Q204" s="90"/>
      <c r="R204" s="90"/>
      <c r="S204" s="90"/>
      <c r="T204" s="90"/>
      <c r="U204" s="90"/>
    </row>
    <row r="205" spans="1:21" ht="39" thickBot="1" x14ac:dyDescent="0.3">
      <c r="A205" s="50" t="s">
        <v>448</v>
      </c>
      <c r="B205" s="182" t="s">
        <v>449</v>
      </c>
      <c r="D205" s="49"/>
      <c r="E205" s="139"/>
      <c r="G205" s="71"/>
      <c r="H205" s="71"/>
      <c r="I205" s="90"/>
      <c r="J205" s="49"/>
      <c r="K205" s="139"/>
      <c r="L205" s="90"/>
      <c r="M205" s="90"/>
      <c r="N205" s="90"/>
      <c r="O205" s="90"/>
      <c r="P205" s="90"/>
      <c r="Q205" s="90"/>
      <c r="R205" s="90"/>
      <c r="S205" s="90"/>
      <c r="T205" s="90"/>
      <c r="U205" s="90"/>
    </row>
    <row r="206" spans="1:21" ht="15.75" thickBot="1" x14ac:dyDescent="0.3">
      <c r="A206" s="51" t="s">
        <v>60</v>
      </c>
      <c r="B206" s="52" t="s">
        <v>450</v>
      </c>
      <c r="D206" s="49"/>
      <c r="E206" s="139"/>
      <c r="G206" s="104"/>
      <c r="H206" s="104"/>
      <c r="I206" s="90"/>
      <c r="J206" s="49"/>
      <c r="K206" s="139"/>
      <c r="L206" s="90"/>
      <c r="M206" s="90"/>
      <c r="N206" s="90"/>
      <c r="O206" s="90"/>
      <c r="P206" s="90"/>
      <c r="Q206" s="90"/>
      <c r="R206" s="90"/>
      <c r="S206" s="90"/>
      <c r="T206" s="90"/>
      <c r="U206" s="90"/>
    </row>
    <row r="207" spans="1:21" ht="15.75" thickBot="1" x14ac:dyDescent="0.3">
      <c r="A207" s="51" t="s">
        <v>52</v>
      </c>
      <c r="B207" s="52" t="s">
        <v>451</v>
      </c>
      <c r="D207" s="49"/>
      <c r="E207" s="139"/>
      <c r="G207" s="104"/>
      <c r="H207" s="104"/>
      <c r="I207" s="90"/>
      <c r="J207" s="49"/>
      <c r="K207" s="139"/>
      <c r="L207" s="90"/>
      <c r="M207" s="90"/>
      <c r="N207" s="90"/>
      <c r="O207" s="90"/>
      <c r="P207" s="90"/>
      <c r="Q207" s="90"/>
      <c r="R207" s="90"/>
      <c r="S207" s="90"/>
      <c r="T207" s="90"/>
      <c r="U207" s="90"/>
    </row>
    <row r="208" spans="1:21" ht="15.75" thickBot="1" x14ac:dyDescent="0.3">
      <c r="A208" s="51" t="s">
        <v>128</v>
      </c>
      <c r="B208" s="52" t="s">
        <v>452</v>
      </c>
      <c r="D208" s="49"/>
      <c r="E208" s="139"/>
      <c r="G208" s="104"/>
      <c r="H208" s="104"/>
      <c r="I208" s="90"/>
      <c r="J208" s="49"/>
      <c r="K208" s="139"/>
      <c r="L208" s="90"/>
      <c r="M208" s="90"/>
      <c r="N208" s="90"/>
      <c r="O208" s="90"/>
      <c r="P208" s="90"/>
      <c r="Q208" s="90"/>
      <c r="R208" s="90"/>
      <c r="S208" s="90"/>
      <c r="T208" s="90"/>
      <c r="U208" s="90"/>
    </row>
    <row r="209" spans="1:21" x14ac:dyDescent="0.25">
      <c r="G209" s="104"/>
      <c r="H209" s="104"/>
      <c r="I209" s="90"/>
      <c r="J209" s="49"/>
      <c r="K209" s="139"/>
      <c r="L209" s="90"/>
      <c r="M209" s="90"/>
      <c r="N209" s="90"/>
      <c r="O209" s="90"/>
      <c r="P209" s="90"/>
      <c r="Q209" s="90"/>
      <c r="R209" s="90"/>
      <c r="S209" s="90"/>
      <c r="T209" s="90"/>
      <c r="U209" s="90"/>
    </row>
    <row r="210" spans="1:21" x14ac:dyDescent="0.25">
      <c r="A210" s="54" t="s">
        <v>458</v>
      </c>
      <c r="B210" s="54" t="str">
        <f>+'MAPA DE RIESGOS'!D21</f>
        <v>Posibilidad de afectar la confidencialidad,  integridad o disponibilidad de la información</v>
      </c>
      <c r="C210" s="54"/>
      <c r="D210" s="54"/>
      <c r="E210" s="54"/>
      <c r="F210" s="54"/>
      <c r="G210" s="104"/>
      <c r="H210" s="104"/>
      <c r="I210" s="90"/>
      <c r="J210" s="49"/>
      <c r="K210" s="139"/>
      <c r="L210" s="90"/>
      <c r="M210" s="90"/>
      <c r="N210" s="90"/>
      <c r="O210" s="90"/>
      <c r="P210" s="90"/>
      <c r="Q210" s="90"/>
      <c r="R210" s="90"/>
      <c r="S210" s="90"/>
      <c r="T210" s="90"/>
      <c r="U210" s="90"/>
    </row>
    <row r="211" spans="1:21" x14ac:dyDescent="0.25">
      <c r="A211" s="46" t="s">
        <v>410</v>
      </c>
      <c r="B211" s="47" t="str">
        <f>+'MAPA DE RIESGOS'!P22</f>
        <v>No trabajar la información en el one drive</v>
      </c>
      <c r="G211" s="90"/>
      <c r="H211" s="90"/>
      <c r="I211" s="90"/>
      <c r="J211" s="90"/>
      <c r="K211" s="139"/>
      <c r="L211" s="90"/>
      <c r="M211" s="90"/>
      <c r="N211" s="90"/>
      <c r="O211" s="90"/>
      <c r="P211" s="90"/>
      <c r="Q211" s="90"/>
      <c r="R211" s="90"/>
      <c r="S211" s="90"/>
      <c r="T211" s="90"/>
      <c r="U211" s="90"/>
    </row>
    <row r="212" spans="1:21" x14ac:dyDescent="0.25">
      <c r="A212" s="89" t="s">
        <v>413</v>
      </c>
      <c r="B212" s="88" t="str">
        <f>+'MAPA DE RIESGOS'!T22</f>
        <v>Mantener la información generada en el proceso en el onedrive</v>
      </c>
      <c r="G212" s="90"/>
      <c r="H212" s="90"/>
      <c r="I212" s="90"/>
      <c r="J212" s="90"/>
      <c r="K212" s="139"/>
      <c r="L212" s="90"/>
      <c r="M212" s="90"/>
      <c r="N212" s="90"/>
      <c r="O212" s="90"/>
      <c r="P212" s="90"/>
      <c r="Q212" s="90"/>
      <c r="R212" s="90"/>
      <c r="S212" s="90"/>
      <c r="T212" s="90"/>
      <c r="U212" s="90"/>
    </row>
    <row r="213" spans="1:21" ht="15.75" thickBot="1" x14ac:dyDescent="0.3">
      <c r="G213" s="90"/>
      <c r="H213" s="90"/>
      <c r="I213" s="90"/>
      <c r="J213" s="90"/>
      <c r="K213" s="139"/>
      <c r="L213" s="90"/>
      <c r="M213" s="90"/>
      <c r="N213" s="90"/>
      <c r="O213" s="90"/>
      <c r="P213" s="90"/>
      <c r="Q213" s="90"/>
      <c r="R213" s="90"/>
      <c r="S213" s="90"/>
      <c r="T213" s="90"/>
      <c r="U213" s="90"/>
    </row>
    <row r="214" spans="1:21" ht="51.75" thickBot="1" x14ac:dyDescent="0.3">
      <c r="A214" s="170" t="s">
        <v>414</v>
      </c>
      <c r="B214" s="22" t="s">
        <v>415</v>
      </c>
      <c r="C214" s="171" t="s">
        <v>416</v>
      </c>
      <c r="D214" s="22" t="s">
        <v>417</v>
      </c>
      <c r="E214" s="172" t="s">
        <v>418</v>
      </c>
      <c r="G214" s="90"/>
      <c r="H214" s="90"/>
      <c r="I214" s="90"/>
      <c r="J214" s="90"/>
      <c r="K214" s="139"/>
      <c r="L214" s="90"/>
      <c r="M214" s="90"/>
      <c r="N214" s="90"/>
      <c r="O214" s="90"/>
      <c r="P214" s="90"/>
      <c r="Q214" s="90"/>
      <c r="R214" s="90"/>
      <c r="S214" s="90"/>
      <c r="T214" s="90"/>
      <c r="U214" s="90"/>
    </row>
    <row r="215" spans="1:21" x14ac:dyDescent="0.25">
      <c r="A215" s="332" t="s">
        <v>419</v>
      </c>
      <c r="B215" s="334" t="s">
        <v>420</v>
      </c>
      <c r="C215" s="173" t="s">
        <v>421</v>
      </c>
      <c r="D215" s="174">
        <v>15</v>
      </c>
      <c r="E215" s="184">
        <v>15</v>
      </c>
      <c r="G215" s="90"/>
      <c r="H215" s="90"/>
      <c r="I215" s="90"/>
      <c r="J215" s="90"/>
      <c r="K215" s="139"/>
      <c r="L215" s="90"/>
      <c r="M215" s="90"/>
      <c r="N215" s="90"/>
      <c r="O215" s="90"/>
      <c r="P215" s="90"/>
      <c r="Q215" s="90"/>
      <c r="R215" s="90"/>
      <c r="S215" s="90"/>
      <c r="T215" s="90"/>
      <c r="U215" s="90"/>
    </row>
    <row r="216" spans="1:21" x14ac:dyDescent="0.25">
      <c r="A216" s="339"/>
      <c r="B216" s="340"/>
      <c r="C216" s="159" t="s">
        <v>422</v>
      </c>
      <c r="D216" s="176">
        <v>0</v>
      </c>
      <c r="E216" s="157"/>
      <c r="G216" s="90"/>
      <c r="H216" s="90"/>
      <c r="I216" s="90"/>
      <c r="J216" s="90"/>
      <c r="K216" s="139"/>
      <c r="L216" s="90"/>
      <c r="M216" s="90"/>
      <c r="N216" s="90"/>
      <c r="O216" s="90"/>
      <c r="P216" s="90"/>
      <c r="Q216" s="90"/>
      <c r="R216" s="90"/>
      <c r="S216" s="90"/>
      <c r="T216" s="90"/>
      <c r="U216" s="90"/>
    </row>
    <row r="217" spans="1:21" x14ac:dyDescent="0.25">
      <c r="A217" s="339"/>
      <c r="B217" s="340" t="s">
        <v>423</v>
      </c>
      <c r="C217" s="159" t="s">
        <v>424</v>
      </c>
      <c r="D217" s="176">
        <v>15</v>
      </c>
      <c r="E217" s="157">
        <v>15</v>
      </c>
      <c r="G217" s="90"/>
      <c r="H217" s="90"/>
      <c r="I217" s="90"/>
      <c r="J217" s="90"/>
      <c r="K217" s="139"/>
      <c r="L217" s="90"/>
      <c r="M217" s="90"/>
      <c r="N217" s="90"/>
      <c r="O217" s="90"/>
      <c r="P217" s="90"/>
      <c r="Q217" s="90"/>
      <c r="R217" s="90"/>
      <c r="S217" s="90"/>
      <c r="T217" s="90"/>
      <c r="U217" s="90"/>
    </row>
    <row r="218" spans="1:21" x14ac:dyDescent="0.25">
      <c r="A218" s="339"/>
      <c r="B218" s="340"/>
      <c r="C218" s="159" t="s">
        <v>425</v>
      </c>
      <c r="D218" s="176">
        <v>0</v>
      </c>
      <c r="E218" s="157"/>
      <c r="G218" s="90"/>
      <c r="H218" s="90"/>
      <c r="I218" s="90"/>
      <c r="J218" s="90"/>
      <c r="K218" s="139"/>
      <c r="L218" s="90"/>
      <c r="M218" s="90"/>
      <c r="N218" s="90"/>
      <c r="O218" s="90"/>
      <c r="P218" s="90"/>
      <c r="Q218" s="90"/>
      <c r="R218" s="90"/>
      <c r="S218" s="90"/>
      <c r="T218" s="90"/>
      <c r="U218" s="90"/>
    </row>
    <row r="219" spans="1:21" x14ac:dyDescent="0.25">
      <c r="A219" s="339" t="s">
        <v>426</v>
      </c>
      <c r="B219" s="340" t="s">
        <v>427</v>
      </c>
      <c r="C219" s="159" t="s">
        <v>428</v>
      </c>
      <c r="D219" s="176">
        <v>15</v>
      </c>
      <c r="E219" s="157">
        <v>13</v>
      </c>
      <c r="G219" s="90"/>
      <c r="H219" s="90"/>
      <c r="I219" s="90"/>
      <c r="J219" s="90"/>
      <c r="K219" s="139"/>
      <c r="L219" s="90"/>
      <c r="M219" s="90"/>
      <c r="N219" s="90"/>
      <c r="O219" s="90"/>
      <c r="P219" s="90"/>
      <c r="Q219" s="90"/>
      <c r="R219" s="90"/>
      <c r="S219" s="90"/>
      <c r="T219" s="90"/>
      <c r="U219" s="90"/>
    </row>
    <row r="220" spans="1:21" x14ac:dyDescent="0.25">
      <c r="A220" s="339"/>
      <c r="B220" s="340"/>
      <c r="C220" s="159" t="s">
        <v>429</v>
      </c>
      <c r="D220" s="176">
        <v>0</v>
      </c>
      <c r="E220" s="157"/>
      <c r="G220" s="90"/>
      <c r="H220" s="90"/>
      <c r="I220" s="90"/>
      <c r="J220" s="90"/>
      <c r="K220" s="139"/>
      <c r="L220" s="90"/>
      <c r="M220" s="90"/>
      <c r="N220" s="90"/>
      <c r="O220" s="90"/>
      <c r="P220" s="90"/>
      <c r="Q220" s="90"/>
      <c r="R220" s="90"/>
      <c r="S220" s="90"/>
      <c r="T220" s="90"/>
      <c r="U220" s="90"/>
    </row>
    <row r="221" spans="1:21" x14ac:dyDescent="0.25">
      <c r="A221" s="339" t="s">
        <v>430</v>
      </c>
      <c r="B221" s="340" t="s">
        <v>431</v>
      </c>
      <c r="C221" s="159" t="s">
        <v>432</v>
      </c>
      <c r="D221" s="176">
        <v>15</v>
      </c>
      <c r="E221" s="157">
        <v>15</v>
      </c>
      <c r="G221" s="90"/>
      <c r="H221" s="90"/>
      <c r="I221" s="90"/>
      <c r="J221" s="90"/>
      <c r="K221" s="139"/>
      <c r="L221" s="90"/>
      <c r="M221" s="90"/>
      <c r="N221" s="90"/>
      <c r="O221" s="90"/>
      <c r="P221" s="90"/>
      <c r="Q221" s="90"/>
      <c r="R221" s="90"/>
      <c r="S221" s="90"/>
      <c r="T221" s="90"/>
      <c r="U221" s="90"/>
    </row>
    <row r="222" spans="1:21" x14ac:dyDescent="0.25">
      <c r="A222" s="339"/>
      <c r="B222" s="340"/>
      <c r="C222" s="159" t="s">
        <v>433</v>
      </c>
      <c r="D222" s="176">
        <v>0</v>
      </c>
      <c r="E222" s="157"/>
      <c r="G222" s="90"/>
      <c r="H222" s="90"/>
      <c r="I222" s="90"/>
      <c r="J222" s="90"/>
      <c r="K222" s="139"/>
      <c r="L222" s="90"/>
      <c r="M222" s="90"/>
      <c r="N222" s="90"/>
      <c r="O222" s="90"/>
      <c r="P222" s="90"/>
      <c r="Q222" s="90"/>
      <c r="R222" s="90"/>
      <c r="S222" s="90"/>
      <c r="T222" s="90"/>
      <c r="U222" s="90"/>
    </row>
    <row r="223" spans="1:21" x14ac:dyDescent="0.25">
      <c r="A223" s="339" t="s">
        <v>434</v>
      </c>
      <c r="B223" s="340" t="s">
        <v>435</v>
      </c>
      <c r="C223" s="159" t="s">
        <v>436</v>
      </c>
      <c r="D223" s="176">
        <v>15</v>
      </c>
      <c r="E223" s="157">
        <v>15</v>
      </c>
      <c r="G223" s="90"/>
      <c r="H223" s="90"/>
      <c r="I223" s="90"/>
      <c r="J223" s="90"/>
      <c r="K223" s="139"/>
      <c r="L223" s="90"/>
      <c r="M223" s="90"/>
      <c r="N223" s="90"/>
      <c r="O223" s="90"/>
      <c r="P223" s="90"/>
      <c r="Q223" s="90"/>
      <c r="R223" s="90"/>
      <c r="S223" s="90"/>
      <c r="T223" s="90"/>
      <c r="U223" s="90"/>
    </row>
    <row r="224" spans="1:21" x14ac:dyDescent="0.25">
      <c r="A224" s="339"/>
      <c r="B224" s="340"/>
      <c r="C224" s="159" t="s">
        <v>437</v>
      </c>
      <c r="D224" s="176">
        <v>0</v>
      </c>
      <c r="E224" s="157"/>
      <c r="G224" s="90"/>
      <c r="H224" s="90"/>
      <c r="I224" s="90"/>
      <c r="J224" s="90"/>
      <c r="K224" s="139"/>
      <c r="L224" s="90"/>
      <c r="M224" s="90"/>
      <c r="N224" s="90"/>
      <c r="O224" s="90"/>
      <c r="P224" s="90"/>
      <c r="Q224" s="90"/>
      <c r="R224" s="90"/>
      <c r="S224" s="90"/>
      <c r="T224" s="90"/>
      <c r="U224" s="90"/>
    </row>
    <row r="225" spans="1:21" ht="25.5" x14ac:dyDescent="0.25">
      <c r="A225" s="339" t="s">
        <v>438</v>
      </c>
      <c r="B225" s="340" t="s">
        <v>439</v>
      </c>
      <c r="C225" s="159" t="s">
        <v>440</v>
      </c>
      <c r="D225" s="176">
        <v>15</v>
      </c>
      <c r="E225" s="157">
        <v>13</v>
      </c>
      <c r="G225" s="90"/>
      <c r="H225" s="90"/>
      <c r="I225" s="90"/>
      <c r="J225" s="90"/>
      <c r="K225" s="139"/>
      <c r="L225" s="90"/>
      <c r="M225" s="90"/>
      <c r="N225" s="90"/>
      <c r="O225" s="90"/>
      <c r="P225" s="90"/>
      <c r="Q225" s="90"/>
      <c r="R225" s="90"/>
      <c r="S225" s="90"/>
      <c r="T225" s="90"/>
      <c r="U225" s="90"/>
    </row>
    <row r="226" spans="1:21" ht="25.5" x14ac:dyDescent="0.25">
      <c r="A226" s="339"/>
      <c r="B226" s="340"/>
      <c r="C226" s="159" t="s">
        <v>441</v>
      </c>
      <c r="D226" s="176">
        <v>0</v>
      </c>
      <c r="E226" s="157"/>
      <c r="G226" s="90"/>
      <c r="H226" s="90"/>
      <c r="I226" s="90"/>
      <c r="J226" s="90"/>
      <c r="K226" s="139"/>
      <c r="L226" s="90"/>
      <c r="M226" s="90"/>
      <c r="N226" s="90"/>
      <c r="O226" s="90"/>
      <c r="P226" s="90"/>
      <c r="Q226" s="90"/>
      <c r="R226" s="90"/>
      <c r="S226" s="90"/>
      <c r="T226" s="90"/>
      <c r="U226" s="90"/>
    </row>
    <row r="227" spans="1:21" x14ac:dyDescent="0.25">
      <c r="A227" s="339" t="s">
        <v>442</v>
      </c>
      <c r="B227" s="340" t="s">
        <v>443</v>
      </c>
      <c r="C227" s="159" t="s">
        <v>444</v>
      </c>
      <c r="D227" s="176">
        <v>10</v>
      </c>
      <c r="E227" s="157">
        <v>10</v>
      </c>
      <c r="G227" s="90"/>
      <c r="H227" s="90"/>
      <c r="I227" s="90"/>
      <c r="J227" s="90"/>
      <c r="K227" s="139"/>
      <c r="L227" s="90"/>
      <c r="M227" s="90"/>
      <c r="N227" s="90"/>
      <c r="O227" s="90"/>
      <c r="P227" s="90"/>
      <c r="Q227" s="90"/>
      <c r="R227" s="90"/>
      <c r="S227" s="90"/>
      <c r="T227" s="90"/>
      <c r="U227" s="90"/>
    </row>
    <row r="228" spans="1:21" x14ac:dyDescent="0.25">
      <c r="A228" s="339"/>
      <c r="B228" s="340"/>
      <c r="C228" s="159" t="s">
        <v>445</v>
      </c>
      <c r="D228" s="176">
        <v>5</v>
      </c>
      <c r="E228" s="157"/>
      <c r="G228" s="90"/>
      <c r="H228" s="90"/>
      <c r="I228" s="90"/>
      <c r="J228" s="90"/>
      <c r="K228" s="139"/>
      <c r="L228" s="90"/>
      <c r="M228" s="90"/>
      <c r="N228" s="90"/>
      <c r="O228" s="90"/>
      <c r="P228" s="90"/>
      <c r="Q228" s="90"/>
      <c r="R228" s="90"/>
      <c r="S228" s="90"/>
      <c r="T228" s="90"/>
      <c r="U228" s="90"/>
    </row>
    <row r="229" spans="1:21" ht="15.75" thickBot="1" x14ac:dyDescent="0.3">
      <c r="A229" s="339"/>
      <c r="B229" s="340"/>
      <c r="C229" s="159" t="s">
        <v>446</v>
      </c>
      <c r="D229" s="48">
        <v>0</v>
      </c>
      <c r="E229" s="53"/>
      <c r="G229" s="90"/>
      <c r="H229" s="90"/>
      <c r="I229" s="90"/>
      <c r="J229" s="90"/>
      <c r="K229" s="139"/>
      <c r="L229" s="90"/>
      <c r="M229" s="90"/>
      <c r="N229" s="90"/>
      <c r="O229" s="90"/>
      <c r="P229" s="90"/>
      <c r="Q229" s="90"/>
      <c r="R229" s="90"/>
      <c r="S229" s="90"/>
      <c r="T229" s="90"/>
      <c r="U229" s="90"/>
    </row>
    <row r="230" spans="1:21" ht="15.75" thickBot="1" x14ac:dyDescent="0.3">
      <c r="D230" s="180" t="s">
        <v>447</v>
      </c>
      <c r="E230" s="181">
        <f>SUM(E215:E229)</f>
        <v>96</v>
      </c>
      <c r="G230" s="90"/>
      <c r="H230" s="90"/>
      <c r="I230" s="90"/>
      <c r="J230" s="90"/>
      <c r="K230" s="139"/>
      <c r="L230" s="90"/>
      <c r="M230" s="90"/>
      <c r="N230" s="90"/>
      <c r="O230" s="90"/>
      <c r="P230" s="90"/>
      <c r="Q230" s="90"/>
      <c r="R230" s="90"/>
      <c r="S230" s="90"/>
      <c r="T230" s="90"/>
      <c r="U230" s="90"/>
    </row>
    <row r="231" spans="1:21" ht="39" thickBot="1" x14ac:dyDescent="0.3">
      <c r="A231" s="50" t="s">
        <v>448</v>
      </c>
      <c r="B231" s="182" t="s">
        <v>449</v>
      </c>
      <c r="D231" s="49"/>
      <c r="E231" s="139"/>
      <c r="G231" s="90"/>
      <c r="H231" s="90"/>
      <c r="I231" s="90"/>
      <c r="J231" s="90"/>
      <c r="K231" s="139"/>
      <c r="L231" s="90"/>
      <c r="M231" s="90"/>
      <c r="N231" s="90"/>
      <c r="O231" s="90"/>
      <c r="P231" s="90"/>
      <c r="Q231" s="90"/>
      <c r="R231" s="90"/>
      <c r="S231" s="90"/>
      <c r="T231" s="90"/>
      <c r="U231" s="90"/>
    </row>
    <row r="232" spans="1:21" ht="15.75" thickBot="1" x14ac:dyDescent="0.3">
      <c r="A232" s="51" t="s">
        <v>60</v>
      </c>
      <c r="B232" s="52" t="s">
        <v>450</v>
      </c>
      <c r="D232" s="49"/>
      <c r="E232" s="139"/>
      <c r="G232" s="90"/>
      <c r="H232" s="90"/>
      <c r="I232" s="90"/>
      <c r="J232" s="90"/>
      <c r="K232" s="139"/>
      <c r="L232" s="90"/>
      <c r="M232" s="90"/>
      <c r="N232" s="90"/>
      <c r="O232" s="90"/>
      <c r="P232" s="90"/>
      <c r="Q232" s="90"/>
      <c r="R232" s="90"/>
      <c r="S232" s="90"/>
      <c r="T232" s="90"/>
      <c r="U232" s="90"/>
    </row>
    <row r="233" spans="1:21" ht="15.75" thickBot="1" x14ac:dyDescent="0.3">
      <c r="A233" s="51" t="s">
        <v>52</v>
      </c>
      <c r="B233" s="52" t="s">
        <v>451</v>
      </c>
      <c r="D233" s="49"/>
      <c r="E233" s="139"/>
      <c r="G233" s="90"/>
      <c r="H233" s="90"/>
      <c r="I233" s="90"/>
      <c r="J233" s="90"/>
      <c r="K233" s="139"/>
      <c r="L233" s="90"/>
      <c r="M233" s="90"/>
      <c r="N233" s="90"/>
      <c r="O233" s="90"/>
      <c r="P233" s="90"/>
      <c r="Q233" s="90"/>
      <c r="R233" s="90"/>
      <c r="S233" s="90"/>
      <c r="T233" s="90"/>
      <c r="U233" s="90"/>
    </row>
    <row r="234" spans="1:21" ht="15.75" thickBot="1" x14ac:dyDescent="0.3">
      <c r="A234" s="51" t="s">
        <v>128</v>
      </c>
      <c r="B234" s="52" t="s">
        <v>452</v>
      </c>
      <c r="D234" s="49"/>
      <c r="E234" s="139"/>
      <c r="G234" s="90"/>
      <c r="H234" s="90"/>
      <c r="I234" s="90"/>
      <c r="J234" s="90"/>
      <c r="K234" s="139"/>
      <c r="L234" s="90"/>
      <c r="M234" s="90"/>
      <c r="N234" s="90"/>
      <c r="O234" s="90"/>
      <c r="P234" s="90"/>
      <c r="Q234" s="90"/>
      <c r="R234" s="90"/>
      <c r="S234" s="90"/>
      <c r="T234" s="90"/>
      <c r="U234" s="90"/>
    </row>
    <row r="235" spans="1:21" x14ac:dyDescent="0.25">
      <c r="A235" s="104"/>
      <c r="B235" s="104"/>
      <c r="D235" s="49"/>
      <c r="E235" s="139"/>
      <c r="G235" s="90"/>
      <c r="H235" s="90"/>
      <c r="I235" s="90"/>
      <c r="J235" s="90"/>
      <c r="K235" s="139"/>
      <c r="L235" s="90"/>
      <c r="M235" s="90"/>
      <c r="N235" s="90"/>
      <c r="O235" s="90"/>
      <c r="P235" s="90"/>
      <c r="Q235" s="90"/>
      <c r="R235" s="90"/>
      <c r="S235" s="90"/>
      <c r="T235" s="90"/>
      <c r="U235" s="90"/>
    </row>
    <row r="236" spans="1:21" x14ac:dyDescent="0.25">
      <c r="A236" s="104"/>
      <c r="B236" s="104"/>
      <c r="D236" s="49"/>
      <c r="E236" s="139"/>
      <c r="G236" s="90"/>
      <c r="H236" s="90"/>
      <c r="I236" s="90"/>
      <c r="J236" s="90"/>
      <c r="K236" s="139"/>
      <c r="L236" s="90"/>
      <c r="M236" s="90"/>
      <c r="N236" s="90"/>
      <c r="O236" s="90"/>
      <c r="P236" s="90"/>
      <c r="Q236" s="90"/>
      <c r="R236" s="90"/>
      <c r="S236" s="90"/>
      <c r="T236" s="90"/>
      <c r="U236" s="90"/>
    </row>
    <row r="237" spans="1:21" x14ac:dyDescent="0.25">
      <c r="A237" s="54" t="s">
        <v>459</v>
      </c>
      <c r="B237" s="54" t="str">
        <f>+'MAPA DE RIESGOS'!D23</f>
        <v>Emitir certificado a personas que no cumplan con los requisitos (permanencia, calificaciones)</v>
      </c>
      <c r="C237" s="54"/>
      <c r="D237" s="54"/>
      <c r="E237" s="54"/>
      <c r="G237" s="90"/>
      <c r="H237" s="90"/>
      <c r="I237" s="90"/>
      <c r="J237" s="90"/>
      <c r="K237" s="139"/>
      <c r="L237" s="90"/>
      <c r="M237" s="90"/>
      <c r="N237" s="90"/>
      <c r="O237" s="90"/>
      <c r="P237" s="90"/>
      <c r="Q237" s="90"/>
      <c r="R237" s="90"/>
      <c r="S237" s="90"/>
      <c r="T237" s="90"/>
      <c r="U237" s="90"/>
    </row>
    <row r="238" spans="1:21" x14ac:dyDescent="0.25">
      <c r="A238" s="46" t="s">
        <v>409</v>
      </c>
      <c r="B238" s="47" t="str">
        <f>+'MAPA DE RIESGOS'!P23</f>
        <v xml:space="preserve">Falta de verificación de requisitos para expedición de certificado.
</v>
      </c>
      <c r="G238" s="90"/>
      <c r="H238" s="90"/>
      <c r="I238" s="90"/>
      <c r="J238" s="90"/>
      <c r="K238" s="139"/>
      <c r="L238" s="90"/>
      <c r="M238" s="90"/>
      <c r="N238" s="90"/>
      <c r="O238" s="90"/>
      <c r="P238" s="90"/>
      <c r="Q238" s="90"/>
      <c r="R238" s="90"/>
      <c r="S238" s="90"/>
      <c r="T238" s="90"/>
      <c r="U238" s="90"/>
    </row>
    <row r="239" spans="1:21" x14ac:dyDescent="0.25">
      <c r="A239" s="46" t="s">
        <v>413</v>
      </c>
      <c r="B239" s="47" t="str">
        <f>+'MAPA DE RIESGOS'!T23</f>
        <v>Verificar cumplimiento de requisitos y documentos soporte para la  expedición de diplomas y certificados.</v>
      </c>
      <c r="G239" s="90"/>
      <c r="H239" s="90"/>
      <c r="I239" s="90"/>
      <c r="J239" s="90"/>
      <c r="K239" s="139"/>
      <c r="L239" s="90"/>
      <c r="M239" s="90"/>
      <c r="N239" s="90"/>
      <c r="O239" s="90"/>
      <c r="P239" s="90"/>
      <c r="Q239" s="90"/>
      <c r="R239" s="90"/>
      <c r="S239" s="90"/>
      <c r="T239" s="90"/>
      <c r="U239" s="90"/>
    </row>
    <row r="240" spans="1:21" ht="15.75" thickBot="1" x14ac:dyDescent="0.3">
      <c r="G240" s="90"/>
      <c r="H240" s="90"/>
      <c r="I240" s="90"/>
      <c r="J240" s="90"/>
      <c r="K240" s="139"/>
      <c r="L240" s="90"/>
      <c r="M240" s="90"/>
      <c r="N240" s="90"/>
      <c r="O240" s="90"/>
      <c r="P240" s="90"/>
      <c r="Q240" s="90"/>
      <c r="R240" s="90"/>
      <c r="S240" s="90"/>
      <c r="T240" s="90"/>
      <c r="U240" s="90"/>
    </row>
    <row r="241" spans="1:21" ht="51.75" thickBot="1" x14ac:dyDescent="0.3">
      <c r="A241" s="170" t="s">
        <v>414</v>
      </c>
      <c r="B241" s="22" t="s">
        <v>415</v>
      </c>
      <c r="C241" s="171" t="s">
        <v>416</v>
      </c>
      <c r="D241" s="22" t="s">
        <v>417</v>
      </c>
      <c r="E241" s="172" t="s">
        <v>418</v>
      </c>
      <c r="G241" s="90"/>
      <c r="H241" s="90"/>
      <c r="I241" s="90"/>
      <c r="J241" s="90"/>
      <c r="K241" s="139"/>
      <c r="L241" s="90"/>
      <c r="M241" s="90"/>
      <c r="N241" s="90"/>
      <c r="O241" s="90"/>
      <c r="P241" s="90"/>
      <c r="Q241" s="90"/>
      <c r="R241" s="90"/>
      <c r="S241" s="90"/>
      <c r="T241" s="90"/>
      <c r="U241" s="90"/>
    </row>
    <row r="242" spans="1:21" x14ac:dyDescent="0.25">
      <c r="A242" s="332" t="s">
        <v>419</v>
      </c>
      <c r="B242" s="334" t="s">
        <v>420</v>
      </c>
      <c r="C242" s="173" t="s">
        <v>421</v>
      </c>
      <c r="D242" s="174">
        <v>15</v>
      </c>
      <c r="E242" s="184">
        <v>15</v>
      </c>
      <c r="G242" s="90"/>
      <c r="H242" s="90"/>
      <c r="I242" s="90"/>
      <c r="J242" s="90"/>
      <c r="K242" s="139"/>
      <c r="L242" s="90"/>
      <c r="M242" s="90"/>
      <c r="N242" s="90"/>
      <c r="O242" s="90"/>
      <c r="P242" s="90"/>
      <c r="Q242" s="90"/>
      <c r="R242" s="90"/>
      <c r="S242" s="90"/>
      <c r="T242" s="90"/>
      <c r="U242" s="90"/>
    </row>
    <row r="243" spans="1:21" x14ac:dyDescent="0.25">
      <c r="A243" s="339"/>
      <c r="B243" s="340"/>
      <c r="C243" s="159" t="s">
        <v>422</v>
      </c>
      <c r="D243" s="176">
        <v>0</v>
      </c>
      <c r="E243" s="157"/>
      <c r="M243" s="90"/>
      <c r="N243" s="90"/>
      <c r="O243" s="90"/>
      <c r="P243" s="90"/>
      <c r="Q243" s="90"/>
      <c r="R243" s="90"/>
    </row>
    <row r="244" spans="1:21" x14ac:dyDescent="0.25">
      <c r="A244" s="339"/>
      <c r="B244" s="340" t="s">
        <v>423</v>
      </c>
      <c r="C244" s="159" t="s">
        <v>424</v>
      </c>
      <c r="D244" s="176">
        <v>15</v>
      </c>
      <c r="E244" s="157">
        <v>15</v>
      </c>
      <c r="M244" s="90"/>
      <c r="N244" s="90"/>
      <c r="O244" s="90"/>
      <c r="P244" s="90"/>
      <c r="Q244" s="90"/>
      <c r="R244" s="90"/>
    </row>
    <row r="245" spans="1:21" x14ac:dyDescent="0.25">
      <c r="A245" s="339"/>
      <c r="B245" s="340"/>
      <c r="C245" s="159" t="s">
        <v>425</v>
      </c>
      <c r="D245" s="176">
        <v>0</v>
      </c>
      <c r="E245" s="157"/>
      <c r="M245" s="90"/>
      <c r="N245" s="90"/>
      <c r="O245" s="90"/>
      <c r="P245" s="90"/>
      <c r="Q245" s="90"/>
      <c r="R245" s="90"/>
    </row>
    <row r="246" spans="1:21" x14ac:dyDescent="0.25">
      <c r="A246" s="339" t="s">
        <v>426</v>
      </c>
      <c r="B246" s="340" t="s">
        <v>427</v>
      </c>
      <c r="C246" s="159" t="s">
        <v>428</v>
      </c>
      <c r="D246" s="176">
        <v>15</v>
      </c>
      <c r="E246" s="157">
        <v>15</v>
      </c>
      <c r="M246" s="90"/>
      <c r="N246" s="90"/>
      <c r="O246" s="90"/>
      <c r="P246" s="90"/>
      <c r="Q246" s="90"/>
      <c r="R246" s="90"/>
    </row>
    <row r="247" spans="1:21" x14ac:dyDescent="0.25">
      <c r="A247" s="339"/>
      <c r="B247" s="340"/>
      <c r="C247" s="159" t="s">
        <v>429</v>
      </c>
      <c r="D247" s="176">
        <v>0</v>
      </c>
      <c r="E247" s="157"/>
      <c r="M247" s="90"/>
      <c r="N247" s="90"/>
      <c r="O247" s="90"/>
      <c r="P247" s="90"/>
      <c r="Q247" s="90"/>
      <c r="R247" s="90"/>
    </row>
    <row r="248" spans="1:21" x14ac:dyDescent="0.25">
      <c r="A248" s="339" t="s">
        <v>430</v>
      </c>
      <c r="B248" s="340" t="s">
        <v>431</v>
      </c>
      <c r="C248" s="159" t="s">
        <v>432</v>
      </c>
      <c r="D248" s="176">
        <v>15</v>
      </c>
      <c r="E248" s="157">
        <v>15</v>
      </c>
      <c r="M248" s="90"/>
      <c r="N248" s="90"/>
      <c r="O248" s="90"/>
      <c r="P248" s="90"/>
      <c r="Q248" s="90"/>
      <c r="R248" s="90"/>
    </row>
    <row r="249" spans="1:21" x14ac:dyDescent="0.25">
      <c r="A249" s="339"/>
      <c r="B249" s="340"/>
      <c r="C249" s="159" t="s">
        <v>433</v>
      </c>
      <c r="D249" s="176">
        <v>0</v>
      </c>
      <c r="E249" s="157"/>
      <c r="M249" s="90"/>
      <c r="N249" s="90"/>
      <c r="O249" s="90"/>
      <c r="P249" s="90"/>
      <c r="Q249" s="90"/>
      <c r="R249" s="90"/>
    </row>
    <row r="250" spans="1:21" x14ac:dyDescent="0.25">
      <c r="A250" s="339" t="s">
        <v>434</v>
      </c>
      <c r="B250" s="340" t="s">
        <v>435</v>
      </c>
      <c r="C250" s="159" t="s">
        <v>436</v>
      </c>
      <c r="D250" s="176">
        <v>15</v>
      </c>
      <c r="E250" s="157">
        <v>15</v>
      </c>
      <c r="M250" s="90"/>
      <c r="N250" s="90"/>
      <c r="O250" s="90"/>
      <c r="P250" s="90"/>
      <c r="Q250" s="90"/>
      <c r="R250" s="90"/>
    </row>
    <row r="251" spans="1:21" x14ac:dyDescent="0.25">
      <c r="A251" s="339"/>
      <c r="B251" s="340"/>
      <c r="C251" s="159" t="s">
        <v>437</v>
      </c>
      <c r="D251" s="176">
        <v>0</v>
      </c>
      <c r="E251" s="157"/>
      <c r="M251" s="90"/>
      <c r="N251" s="90"/>
      <c r="O251" s="90"/>
      <c r="P251" s="90"/>
      <c r="Q251" s="90"/>
      <c r="R251" s="90"/>
    </row>
    <row r="252" spans="1:21" ht="25.5" x14ac:dyDescent="0.25">
      <c r="A252" s="339" t="s">
        <v>438</v>
      </c>
      <c r="B252" s="340" t="s">
        <v>439</v>
      </c>
      <c r="C252" s="159" t="s">
        <v>440</v>
      </c>
      <c r="D252" s="176">
        <v>15</v>
      </c>
      <c r="E252" s="157">
        <v>11</v>
      </c>
      <c r="M252" s="90"/>
      <c r="N252" s="90"/>
      <c r="O252" s="90"/>
      <c r="P252" s="90"/>
      <c r="Q252" s="90"/>
      <c r="R252" s="90"/>
    </row>
    <row r="253" spans="1:21" ht="25.5" x14ac:dyDescent="0.25">
      <c r="A253" s="339"/>
      <c r="B253" s="340"/>
      <c r="C253" s="159" t="s">
        <v>441</v>
      </c>
      <c r="D253" s="176">
        <v>0</v>
      </c>
      <c r="E253" s="157"/>
      <c r="M253" s="90"/>
      <c r="N253" s="90"/>
      <c r="O253" s="90"/>
      <c r="P253" s="90"/>
      <c r="Q253" s="90"/>
      <c r="R253" s="90"/>
    </row>
    <row r="254" spans="1:21" x14ac:dyDescent="0.25">
      <c r="A254" s="339" t="s">
        <v>442</v>
      </c>
      <c r="B254" s="340" t="s">
        <v>443</v>
      </c>
      <c r="C254" s="159" t="s">
        <v>444</v>
      </c>
      <c r="D254" s="176">
        <v>10</v>
      </c>
      <c r="E254" s="157">
        <v>10</v>
      </c>
      <c r="M254" s="90"/>
      <c r="N254" s="90"/>
      <c r="O254" s="90"/>
      <c r="P254" s="90"/>
      <c r="Q254" s="90"/>
      <c r="R254" s="90"/>
    </row>
    <row r="255" spans="1:21" x14ac:dyDescent="0.25">
      <c r="A255" s="339"/>
      <c r="B255" s="340"/>
      <c r="C255" s="159" t="s">
        <v>445</v>
      </c>
      <c r="D255" s="176">
        <v>5</v>
      </c>
      <c r="E255" s="157"/>
      <c r="M255" s="90"/>
      <c r="N255" s="90"/>
      <c r="O255" s="90"/>
      <c r="P255" s="90"/>
      <c r="Q255" s="90"/>
      <c r="R255" s="90"/>
    </row>
    <row r="256" spans="1:21" ht="15.75" thickBot="1" x14ac:dyDescent="0.3">
      <c r="A256" s="339"/>
      <c r="B256" s="340"/>
      <c r="C256" s="159" t="s">
        <v>446</v>
      </c>
      <c r="D256" s="48">
        <v>0</v>
      </c>
      <c r="E256" s="53"/>
      <c r="M256" s="90"/>
      <c r="N256" s="90"/>
      <c r="O256" s="90"/>
      <c r="P256" s="90"/>
      <c r="Q256" s="90"/>
      <c r="R256" s="90"/>
    </row>
    <row r="257" spans="1:18" ht="15.75" thickBot="1" x14ac:dyDescent="0.3">
      <c r="D257" s="180" t="s">
        <v>447</v>
      </c>
      <c r="E257" s="181">
        <f>SUM(E242:E256)</f>
        <v>96</v>
      </c>
      <c r="M257" s="90"/>
      <c r="N257" s="90"/>
      <c r="O257" s="90"/>
      <c r="P257" s="90"/>
      <c r="Q257" s="90"/>
      <c r="R257" s="90"/>
    </row>
    <row r="258" spans="1:18" ht="39" thickBot="1" x14ac:dyDescent="0.3">
      <c r="A258" s="50" t="s">
        <v>448</v>
      </c>
      <c r="B258" s="182" t="s">
        <v>449</v>
      </c>
      <c r="D258" s="49"/>
      <c r="E258" s="139"/>
      <c r="M258" s="90"/>
      <c r="N258" s="90"/>
      <c r="O258" s="90"/>
      <c r="P258" s="90"/>
      <c r="Q258" s="90"/>
      <c r="R258" s="90"/>
    </row>
    <row r="259" spans="1:18" ht="15.75" thickBot="1" x14ac:dyDescent="0.3">
      <c r="A259" s="51" t="s">
        <v>60</v>
      </c>
      <c r="B259" s="52" t="s">
        <v>450</v>
      </c>
      <c r="D259" s="49"/>
      <c r="E259" s="139"/>
      <c r="M259" s="90"/>
      <c r="N259" s="90"/>
      <c r="O259" s="90"/>
      <c r="P259" s="90"/>
      <c r="Q259" s="90"/>
      <c r="R259" s="90"/>
    </row>
    <row r="260" spans="1:18" ht="15.75" thickBot="1" x14ac:dyDescent="0.3">
      <c r="A260" s="51" t="s">
        <v>52</v>
      </c>
      <c r="B260" s="52" t="s">
        <v>451</v>
      </c>
      <c r="D260" s="49"/>
      <c r="E260" s="139"/>
      <c r="M260" s="90"/>
      <c r="N260" s="90"/>
      <c r="O260" s="90"/>
      <c r="P260" s="90"/>
      <c r="Q260" s="90"/>
      <c r="R260" s="90"/>
    </row>
    <row r="261" spans="1:18" ht="15.75" thickBot="1" x14ac:dyDescent="0.3">
      <c r="A261" s="51" t="s">
        <v>128</v>
      </c>
      <c r="B261" s="52" t="s">
        <v>452</v>
      </c>
      <c r="D261" s="49"/>
      <c r="E261" s="139"/>
      <c r="M261" s="90"/>
      <c r="N261" s="90"/>
      <c r="O261" s="90"/>
      <c r="P261" s="90"/>
      <c r="Q261" s="90"/>
      <c r="R261" s="90"/>
    </row>
    <row r="262" spans="1:18" x14ac:dyDescent="0.25">
      <c r="M262" s="90"/>
      <c r="N262" s="90"/>
      <c r="O262" s="90"/>
      <c r="P262" s="90"/>
      <c r="Q262" s="90"/>
      <c r="R262" s="90"/>
    </row>
    <row r="263" spans="1:18" x14ac:dyDescent="0.25">
      <c r="M263" s="90"/>
      <c r="N263" s="90"/>
      <c r="O263" s="90"/>
      <c r="P263" s="90"/>
      <c r="Q263" s="90"/>
      <c r="R263" s="90"/>
    </row>
    <row r="264" spans="1:18" x14ac:dyDescent="0.25">
      <c r="M264" s="90"/>
      <c r="N264" s="90"/>
      <c r="O264" s="90"/>
      <c r="P264" s="90"/>
      <c r="Q264" s="90"/>
      <c r="R264" s="90"/>
    </row>
    <row r="265" spans="1:18" x14ac:dyDescent="0.25">
      <c r="M265" s="90"/>
      <c r="N265" s="90"/>
      <c r="O265" s="90"/>
      <c r="P265" s="90"/>
      <c r="Q265" s="90"/>
      <c r="R265" s="90"/>
    </row>
    <row r="266" spans="1:18" x14ac:dyDescent="0.25">
      <c r="M266" s="90"/>
      <c r="N266" s="90"/>
      <c r="O266" s="90"/>
      <c r="P266" s="90"/>
      <c r="Q266" s="90"/>
      <c r="R266" s="90"/>
    </row>
    <row r="267" spans="1:18" x14ac:dyDescent="0.25">
      <c r="M267" s="90"/>
      <c r="N267" s="90"/>
      <c r="O267" s="90"/>
      <c r="P267" s="90"/>
      <c r="Q267" s="90"/>
      <c r="R267" s="90"/>
    </row>
    <row r="268" spans="1:18" x14ac:dyDescent="0.25">
      <c r="M268" s="90"/>
      <c r="N268" s="90"/>
      <c r="O268" s="90"/>
      <c r="P268" s="90"/>
      <c r="Q268" s="90"/>
      <c r="R268" s="90"/>
    </row>
    <row r="269" spans="1:18" x14ac:dyDescent="0.25">
      <c r="M269" s="90"/>
      <c r="N269" s="90"/>
      <c r="O269" s="90"/>
      <c r="P269" s="90"/>
      <c r="Q269" s="90"/>
      <c r="R269" s="90"/>
    </row>
    <row r="270" spans="1:18" x14ac:dyDescent="0.25">
      <c r="M270" s="90"/>
      <c r="N270" s="90"/>
      <c r="O270" s="90"/>
      <c r="P270" s="90"/>
      <c r="Q270" s="90"/>
      <c r="R270" s="90"/>
    </row>
    <row r="271" spans="1:18" x14ac:dyDescent="0.25">
      <c r="M271" s="90"/>
      <c r="N271" s="90"/>
      <c r="O271" s="90"/>
      <c r="P271" s="90"/>
      <c r="Q271" s="90"/>
      <c r="R271" s="90"/>
    </row>
    <row r="272" spans="1:18" x14ac:dyDescent="0.25">
      <c r="M272" s="90"/>
      <c r="N272" s="90"/>
      <c r="O272" s="90"/>
      <c r="P272" s="90"/>
      <c r="Q272" s="90"/>
      <c r="R272" s="90"/>
    </row>
    <row r="273" spans="13:18" x14ac:dyDescent="0.25">
      <c r="M273" s="90"/>
      <c r="N273" s="90"/>
      <c r="O273" s="90"/>
      <c r="P273" s="90"/>
      <c r="Q273" s="90"/>
      <c r="R273" s="90"/>
    </row>
    <row r="274" spans="13:18" x14ac:dyDescent="0.25">
      <c r="M274" s="90"/>
      <c r="N274" s="90"/>
      <c r="O274" s="90"/>
      <c r="P274" s="90"/>
      <c r="Q274" s="90"/>
      <c r="R274" s="90"/>
    </row>
    <row r="275" spans="13:18" x14ac:dyDescent="0.25">
      <c r="M275" s="90"/>
      <c r="N275" s="90"/>
      <c r="O275" s="90"/>
      <c r="P275" s="90"/>
      <c r="Q275" s="90"/>
      <c r="R275" s="90"/>
    </row>
    <row r="276" spans="13:18" x14ac:dyDescent="0.25">
      <c r="M276" s="90"/>
      <c r="N276" s="90"/>
      <c r="O276" s="90"/>
      <c r="P276" s="90"/>
      <c r="Q276" s="90"/>
      <c r="R276" s="90"/>
    </row>
    <row r="277" spans="13:18" x14ac:dyDescent="0.25">
      <c r="M277" s="90"/>
      <c r="N277" s="90"/>
      <c r="O277" s="90"/>
      <c r="P277" s="90"/>
      <c r="Q277" s="90"/>
      <c r="R277" s="90"/>
    </row>
    <row r="278" spans="13:18" x14ac:dyDescent="0.25">
      <c r="M278" s="90"/>
      <c r="N278" s="90"/>
      <c r="O278" s="90"/>
      <c r="P278" s="90"/>
      <c r="Q278" s="90"/>
      <c r="R278" s="90"/>
    </row>
    <row r="279" spans="13:18" x14ac:dyDescent="0.25">
      <c r="M279" s="90"/>
      <c r="N279" s="90"/>
      <c r="O279" s="90"/>
      <c r="P279" s="90"/>
      <c r="Q279" s="90"/>
      <c r="R279" s="90"/>
    </row>
    <row r="280" spans="13:18" x14ac:dyDescent="0.25">
      <c r="M280" s="90"/>
      <c r="N280" s="90"/>
      <c r="O280" s="90"/>
      <c r="P280" s="90"/>
      <c r="Q280" s="90"/>
      <c r="R280" s="90"/>
    </row>
    <row r="281" spans="13:18" x14ac:dyDescent="0.25">
      <c r="M281" s="90"/>
      <c r="N281" s="90"/>
      <c r="O281" s="90"/>
      <c r="P281" s="90"/>
      <c r="Q281" s="90"/>
      <c r="R281" s="90"/>
    </row>
    <row r="282" spans="13:18" x14ac:dyDescent="0.25">
      <c r="M282" s="90"/>
      <c r="N282" s="90"/>
      <c r="O282" s="90"/>
      <c r="P282" s="90"/>
      <c r="Q282" s="90"/>
      <c r="R282" s="90"/>
    </row>
    <row r="283" spans="13:18" x14ac:dyDescent="0.25">
      <c r="M283" s="90"/>
      <c r="N283" s="90"/>
      <c r="O283" s="90"/>
      <c r="P283" s="90"/>
      <c r="Q283" s="90"/>
      <c r="R283" s="90"/>
    </row>
    <row r="284" spans="13:18" x14ac:dyDescent="0.25">
      <c r="M284" s="90"/>
      <c r="N284" s="90"/>
      <c r="O284" s="90"/>
      <c r="P284" s="90"/>
      <c r="Q284" s="90"/>
      <c r="R284" s="90"/>
    </row>
    <row r="285" spans="13:18" x14ac:dyDescent="0.25">
      <c r="M285" s="90"/>
      <c r="N285" s="90"/>
      <c r="O285" s="90"/>
      <c r="P285" s="90"/>
      <c r="Q285" s="90"/>
      <c r="R285" s="90"/>
    </row>
    <row r="286" spans="13:18" x14ac:dyDescent="0.25">
      <c r="M286" s="90"/>
      <c r="N286" s="90"/>
      <c r="O286" s="90"/>
      <c r="P286" s="90"/>
      <c r="Q286" s="90"/>
      <c r="R286" s="90"/>
    </row>
    <row r="287" spans="13:18" x14ac:dyDescent="0.25">
      <c r="M287" s="90"/>
      <c r="N287" s="90"/>
      <c r="O287" s="90"/>
      <c r="P287" s="90"/>
      <c r="Q287" s="90"/>
      <c r="R287" s="90"/>
    </row>
    <row r="288" spans="13:18" x14ac:dyDescent="0.25">
      <c r="M288" s="90"/>
      <c r="N288" s="90"/>
      <c r="O288" s="90"/>
      <c r="P288" s="90"/>
      <c r="Q288" s="90"/>
      <c r="R288" s="90"/>
    </row>
    <row r="289" spans="13:18" x14ac:dyDescent="0.25">
      <c r="M289" s="90"/>
      <c r="N289" s="90"/>
      <c r="O289" s="90"/>
      <c r="P289" s="90"/>
      <c r="Q289" s="90"/>
      <c r="R289" s="90"/>
    </row>
    <row r="290" spans="13:18" x14ac:dyDescent="0.25">
      <c r="M290" s="90"/>
      <c r="N290" s="90"/>
      <c r="O290" s="90"/>
      <c r="P290" s="90"/>
      <c r="Q290" s="90"/>
      <c r="R290" s="90"/>
    </row>
    <row r="291" spans="13:18" x14ac:dyDescent="0.25">
      <c r="M291" s="90"/>
      <c r="N291" s="90"/>
      <c r="O291" s="90"/>
      <c r="P291" s="90"/>
      <c r="Q291" s="90"/>
      <c r="R291" s="90"/>
    </row>
    <row r="292" spans="13:18" x14ac:dyDescent="0.25">
      <c r="M292" s="90"/>
      <c r="N292" s="90"/>
      <c r="O292" s="90"/>
      <c r="P292" s="90"/>
      <c r="Q292" s="90"/>
      <c r="R292" s="90"/>
    </row>
    <row r="293" spans="13:18" x14ac:dyDescent="0.25">
      <c r="M293" s="90"/>
      <c r="N293" s="90"/>
      <c r="O293" s="90"/>
      <c r="P293" s="90"/>
      <c r="Q293" s="90"/>
      <c r="R293" s="90"/>
    </row>
    <row r="294" spans="13:18" x14ac:dyDescent="0.25">
      <c r="M294" s="90"/>
      <c r="N294" s="90"/>
      <c r="O294" s="90"/>
      <c r="P294" s="90"/>
      <c r="Q294" s="90"/>
      <c r="R294" s="90"/>
    </row>
    <row r="295" spans="13:18" x14ac:dyDescent="0.25">
      <c r="M295" s="90"/>
      <c r="N295" s="90"/>
      <c r="O295" s="90"/>
      <c r="P295" s="90"/>
      <c r="Q295" s="90"/>
      <c r="R295" s="90"/>
    </row>
    <row r="296" spans="13:18" x14ac:dyDescent="0.25">
      <c r="M296" s="90"/>
      <c r="N296" s="90"/>
      <c r="O296" s="90"/>
      <c r="P296" s="90"/>
      <c r="Q296" s="90"/>
      <c r="R296" s="90"/>
    </row>
    <row r="297" spans="13:18" x14ac:dyDescent="0.25">
      <c r="M297" s="90"/>
      <c r="N297" s="90"/>
      <c r="O297" s="90"/>
      <c r="P297" s="90"/>
      <c r="Q297" s="90"/>
      <c r="R297" s="90"/>
    </row>
    <row r="298" spans="13:18" x14ac:dyDescent="0.25">
      <c r="M298" s="90"/>
      <c r="N298" s="90"/>
      <c r="O298" s="90"/>
      <c r="P298" s="90"/>
      <c r="Q298" s="90"/>
      <c r="R298" s="90"/>
    </row>
    <row r="299" spans="13:18" x14ac:dyDescent="0.25">
      <c r="M299" s="90"/>
      <c r="N299" s="90"/>
      <c r="O299" s="90"/>
      <c r="P299" s="90"/>
      <c r="Q299" s="90"/>
      <c r="R299" s="90"/>
    </row>
    <row r="300" spans="13:18" x14ac:dyDescent="0.25">
      <c r="M300" s="90"/>
      <c r="N300" s="90"/>
      <c r="O300" s="90"/>
      <c r="P300" s="90"/>
      <c r="Q300" s="90"/>
      <c r="R300" s="90"/>
    </row>
    <row r="301" spans="13:18" x14ac:dyDescent="0.25">
      <c r="M301" s="90"/>
      <c r="N301" s="90"/>
      <c r="O301" s="90"/>
      <c r="P301" s="90"/>
      <c r="Q301" s="90"/>
      <c r="R301" s="90"/>
    </row>
    <row r="302" spans="13:18" x14ac:dyDescent="0.25">
      <c r="M302" s="90"/>
      <c r="N302" s="90"/>
      <c r="O302" s="90"/>
      <c r="P302" s="90"/>
      <c r="Q302" s="90"/>
      <c r="R302" s="90"/>
    </row>
    <row r="303" spans="13:18" x14ac:dyDescent="0.25">
      <c r="M303" s="90"/>
      <c r="N303" s="90"/>
      <c r="O303" s="90"/>
      <c r="P303" s="90"/>
      <c r="Q303" s="90"/>
      <c r="R303" s="90"/>
    </row>
    <row r="304" spans="13:18" x14ac:dyDescent="0.25">
      <c r="M304" s="90"/>
      <c r="N304" s="90"/>
      <c r="O304" s="90"/>
      <c r="P304" s="90"/>
      <c r="Q304" s="90"/>
      <c r="R304" s="90"/>
    </row>
    <row r="305" spans="13:18" x14ac:dyDescent="0.25">
      <c r="M305" s="90"/>
      <c r="N305" s="90"/>
      <c r="O305" s="90"/>
      <c r="P305" s="90"/>
      <c r="Q305" s="90"/>
      <c r="R305" s="90"/>
    </row>
    <row r="306" spans="13:18" x14ac:dyDescent="0.25">
      <c r="M306" s="90"/>
      <c r="N306" s="90"/>
      <c r="O306" s="90"/>
      <c r="P306" s="90"/>
      <c r="Q306" s="90"/>
      <c r="R306" s="90"/>
    </row>
    <row r="307" spans="13:18" x14ac:dyDescent="0.25">
      <c r="M307" s="90"/>
      <c r="N307" s="90"/>
      <c r="O307" s="90"/>
      <c r="P307" s="90"/>
      <c r="Q307" s="90"/>
      <c r="R307" s="90"/>
    </row>
    <row r="308" spans="13:18" x14ac:dyDescent="0.25">
      <c r="M308" s="90"/>
      <c r="N308" s="90"/>
      <c r="O308" s="90"/>
      <c r="P308" s="90"/>
      <c r="Q308" s="90"/>
      <c r="R308" s="90"/>
    </row>
    <row r="309" spans="13:18" x14ac:dyDescent="0.25">
      <c r="M309" s="90"/>
      <c r="N309" s="90"/>
      <c r="O309" s="90"/>
      <c r="P309" s="90"/>
      <c r="Q309" s="90"/>
      <c r="R309" s="90"/>
    </row>
    <row r="310" spans="13:18" x14ac:dyDescent="0.25">
      <c r="M310" s="90"/>
      <c r="N310" s="90"/>
      <c r="O310" s="90"/>
      <c r="P310" s="90"/>
      <c r="Q310" s="90"/>
      <c r="R310" s="90"/>
    </row>
    <row r="311" spans="13:18" x14ac:dyDescent="0.25">
      <c r="M311" s="90"/>
      <c r="N311" s="90"/>
      <c r="O311" s="90"/>
      <c r="P311" s="90"/>
      <c r="Q311" s="90"/>
      <c r="R311" s="90"/>
    </row>
    <row r="312" spans="13:18" x14ac:dyDescent="0.25">
      <c r="M312" s="90"/>
      <c r="N312" s="90"/>
      <c r="O312" s="90"/>
      <c r="P312" s="90"/>
      <c r="Q312" s="90"/>
      <c r="R312" s="90"/>
    </row>
    <row r="313" spans="13:18" x14ac:dyDescent="0.25">
      <c r="M313" s="90"/>
      <c r="N313" s="90"/>
      <c r="O313" s="90"/>
      <c r="P313" s="90"/>
      <c r="Q313" s="90"/>
      <c r="R313" s="90"/>
    </row>
    <row r="314" spans="13:18" x14ac:dyDescent="0.25">
      <c r="M314" s="90"/>
      <c r="N314" s="90"/>
      <c r="O314" s="90"/>
      <c r="P314" s="90"/>
      <c r="Q314" s="90"/>
      <c r="R314" s="90"/>
    </row>
    <row r="315" spans="13:18" x14ac:dyDescent="0.25">
      <c r="M315" s="90"/>
      <c r="N315" s="90"/>
      <c r="O315" s="90"/>
      <c r="P315" s="90"/>
      <c r="Q315" s="90"/>
      <c r="R315" s="90"/>
    </row>
    <row r="316" spans="13:18" x14ac:dyDescent="0.25">
      <c r="M316" s="90"/>
      <c r="N316" s="90"/>
      <c r="O316" s="90"/>
      <c r="P316" s="90"/>
      <c r="Q316" s="90"/>
      <c r="R316" s="90"/>
    </row>
    <row r="317" spans="13:18" x14ac:dyDescent="0.25">
      <c r="M317" s="90"/>
      <c r="N317" s="90"/>
      <c r="O317" s="90"/>
      <c r="P317" s="90"/>
      <c r="Q317" s="90"/>
      <c r="R317" s="90"/>
    </row>
    <row r="318" spans="13:18" x14ac:dyDescent="0.25">
      <c r="M318" s="90"/>
      <c r="N318" s="90"/>
      <c r="O318" s="90"/>
      <c r="P318" s="90"/>
      <c r="Q318" s="90"/>
      <c r="R318" s="90"/>
    </row>
    <row r="319" spans="13:18" x14ac:dyDescent="0.25">
      <c r="M319" s="90"/>
      <c r="N319" s="90"/>
      <c r="O319" s="90"/>
      <c r="P319" s="90"/>
      <c r="Q319" s="90"/>
      <c r="R319" s="90"/>
    </row>
    <row r="320" spans="13:18" x14ac:dyDescent="0.25">
      <c r="M320" s="90"/>
      <c r="N320" s="90"/>
      <c r="O320" s="90"/>
      <c r="P320" s="90"/>
      <c r="Q320" s="90"/>
      <c r="R320" s="90"/>
    </row>
    <row r="321" spans="13:18" x14ac:dyDescent="0.25">
      <c r="M321" s="90"/>
      <c r="N321" s="90"/>
      <c r="O321" s="90"/>
      <c r="P321" s="90"/>
      <c r="Q321" s="90"/>
      <c r="R321" s="90"/>
    </row>
    <row r="322" spans="13:18" x14ac:dyDescent="0.25">
      <c r="M322" s="90"/>
      <c r="N322" s="90"/>
      <c r="O322" s="90"/>
      <c r="P322" s="90"/>
      <c r="Q322" s="90"/>
      <c r="R322" s="90"/>
    </row>
    <row r="480" spans="7:8" x14ac:dyDescent="0.25">
      <c r="G480" s="54"/>
      <c r="H480" s="54"/>
    </row>
    <row r="481" spans="7:11" x14ac:dyDescent="0.25">
      <c r="G481" s="46"/>
      <c r="H481" s="47"/>
    </row>
    <row r="482" spans="7:11" x14ac:dyDescent="0.25">
      <c r="G482" s="46"/>
      <c r="H482" s="47"/>
    </row>
    <row r="483" spans="7:11" ht="15.75" thickBot="1" x14ac:dyDescent="0.3"/>
    <row r="484" spans="7:11" ht="53.25" customHeight="1" thickBot="1" x14ac:dyDescent="0.3">
      <c r="G484" s="170"/>
      <c r="H484" s="22"/>
      <c r="I484" s="171"/>
      <c r="J484" s="22"/>
      <c r="K484" s="172"/>
    </row>
    <row r="485" spans="7:11" x14ac:dyDescent="0.25">
      <c r="G485" s="332"/>
      <c r="H485" s="334"/>
      <c r="I485" s="173"/>
      <c r="J485" s="174"/>
      <c r="K485" s="184"/>
    </row>
    <row r="486" spans="7:11" ht="21.75" customHeight="1" x14ac:dyDescent="0.25">
      <c r="G486" s="339"/>
      <c r="H486" s="340"/>
      <c r="I486" s="159"/>
      <c r="J486" s="176"/>
      <c r="K486" s="157"/>
    </row>
    <row r="487" spans="7:11" x14ac:dyDescent="0.25">
      <c r="G487" s="339"/>
      <c r="H487" s="340"/>
      <c r="I487" s="159"/>
      <c r="J487" s="176"/>
      <c r="K487" s="157"/>
    </row>
    <row r="488" spans="7:11" ht="25.5" customHeight="1" x14ac:dyDescent="0.25">
      <c r="G488" s="339"/>
      <c r="H488" s="340"/>
      <c r="I488" s="159"/>
      <c r="J488" s="176"/>
      <c r="K488" s="157"/>
    </row>
    <row r="489" spans="7:11" ht="22.5" customHeight="1" x14ac:dyDescent="0.25">
      <c r="G489" s="339"/>
      <c r="H489" s="340"/>
      <c r="I489" s="159"/>
      <c r="J489" s="176"/>
      <c r="K489" s="157"/>
    </row>
    <row r="490" spans="7:11" x14ac:dyDescent="0.25">
      <c r="G490" s="339"/>
      <c r="H490" s="340"/>
      <c r="I490" s="159"/>
      <c r="J490" s="176"/>
      <c r="K490" s="157"/>
    </row>
    <row r="491" spans="7:11" ht="22.5" customHeight="1" x14ac:dyDescent="0.25">
      <c r="G491" s="339"/>
      <c r="H491" s="340"/>
      <c r="I491" s="159"/>
      <c r="J491" s="176"/>
      <c r="K491" s="157"/>
    </row>
    <row r="492" spans="7:11" ht="30" customHeight="1" x14ac:dyDescent="0.25">
      <c r="G492" s="339"/>
      <c r="H492" s="340"/>
      <c r="I492" s="159"/>
      <c r="J492" s="176"/>
      <c r="K492" s="157"/>
    </row>
    <row r="493" spans="7:11" ht="25.5" customHeight="1" x14ac:dyDescent="0.25">
      <c r="G493" s="339"/>
      <c r="H493" s="340"/>
      <c r="I493" s="159"/>
      <c r="J493" s="176"/>
      <c r="K493" s="157"/>
    </row>
    <row r="494" spans="7:11" ht="25.5" customHeight="1" x14ac:dyDescent="0.25">
      <c r="G494" s="339"/>
      <c r="H494" s="340"/>
      <c r="I494" s="159"/>
      <c r="J494" s="176"/>
      <c r="K494" s="157"/>
    </row>
    <row r="495" spans="7:11" x14ac:dyDescent="0.25">
      <c r="G495" s="339"/>
      <c r="H495" s="340"/>
      <c r="I495" s="159"/>
      <c r="J495" s="176"/>
      <c r="K495" s="157"/>
    </row>
    <row r="496" spans="7:11" x14ac:dyDescent="0.25">
      <c r="G496" s="339"/>
      <c r="H496" s="340"/>
      <c r="I496" s="159"/>
      <c r="J496" s="176"/>
      <c r="K496" s="157"/>
    </row>
    <row r="497" spans="6:11" ht="63.75" customHeight="1" x14ac:dyDescent="0.25">
      <c r="G497" s="339"/>
      <c r="H497" s="340"/>
      <c r="I497" s="159"/>
      <c r="J497" s="176"/>
      <c r="K497" s="157"/>
    </row>
    <row r="498" spans="6:11" ht="63.75" customHeight="1" x14ac:dyDescent="0.25">
      <c r="G498" s="339"/>
      <c r="H498" s="340"/>
      <c r="I498" s="159"/>
      <c r="J498" s="176"/>
      <c r="K498" s="157"/>
    </row>
    <row r="499" spans="6:11" ht="15.75" customHeight="1" thickBot="1" x14ac:dyDescent="0.3">
      <c r="G499" s="339"/>
      <c r="H499" s="340"/>
      <c r="I499" s="159"/>
      <c r="J499" s="48"/>
      <c r="K499" s="53"/>
    </row>
    <row r="500" spans="6:11" ht="15.75" thickBot="1" x14ac:dyDescent="0.3">
      <c r="J500" s="180"/>
      <c r="K500" s="181"/>
    </row>
    <row r="501" spans="6:11" ht="15.75" thickBot="1" x14ac:dyDescent="0.3">
      <c r="G501" s="50"/>
      <c r="H501" s="182"/>
      <c r="J501" s="49"/>
      <c r="K501" s="139"/>
    </row>
    <row r="502" spans="6:11" ht="15.75" thickBot="1" x14ac:dyDescent="0.3">
      <c r="G502" s="51"/>
      <c r="H502" s="52"/>
      <c r="J502" s="49"/>
      <c r="K502" s="139"/>
    </row>
    <row r="503" spans="6:11" ht="15.75" thickBot="1" x14ac:dyDescent="0.3">
      <c r="G503" s="51"/>
      <c r="H503" s="52"/>
      <c r="J503" s="49"/>
      <c r="K503" s="139"/>
    </row>
    <row r="504" spans="6:11" ht="15.75" thickBot="1" x14ac:dyDescent="0.3">
      <c r="G504" s="51"/>
      <c r="H504" s="52"/>
      <c r="J504" s="49"/>
      <c r="K504" s="139"/>
    </row>
    <row r="506" spans="6:11" x14ac:dyDescent="0.25">
      <c r="F506" s="54"/>
    </row>
    <row r="509" spans="6:11" x14ac:dyDescent="0.25">
      <c r="G509" s="54"/>
      <c r="H509" s="54"/>
    </row>
    <row r="510" spans="6:11" x14ac:dyDescent="0.25">
      <c r="G510" s="46"/>
      <c r="H510" s="47"/>
    </row>
    <row r="511" spans="6:11" x14ac:dyDescent="0.25">
      <c r="G511" s="46"/>
      <c r="H511" s="47"/>
    </row>
    <row r="512" spans="6:11" ht="15.75" thickBot="1" x14ac:dyDescent="0.3"/>
    <row r="513" spans="7:11" ht="53.25" customHeight="1" thickBot="1" x14ac:dyDescent="0.3">
      <c r="G513" s="170"/>
      <c r="H513" s="22"/>
      <c r="I513" s="171"/>
      <c r="J513" s="22"/>
      <c r="K513" s="172"/>
    </row>
    <row r="514" spans="7:11" x14ac:dyDescent="0.25">
      <c r="G514" s="332"/>
      <c r="H514" s="334"/>
      <c r="I514" s="173"/>
      <c r="J514" s="174"/>
      <c r="K514" s="184"/>
    </row>
    <row r="515" spans="7:11" ht="21.75" customHeight="1" x14ac:dyDescent="0.25">
      <c r="G515" s="339"/>
      <c r="H515" s="340"/>
      <c r="I515" s="159"/>
      <c r="J515" s="176"/>
      <c r="K515" s="157"/>
    </row>
    <row r="516" spans="7:11" x14ac:dyDescent="0.25">
      <c r="G516" s="339"/>
      <c r="H516" s="340"/>
      <c r="I516" s="159"/>
      <c r="J516" s="176"/>
      <c r="K516" s="157"/>
    </row>
    <row r="517" spans="7:11" ht="25.5" customHeight="1" x14ac:dyDescent="0.25">
      <c r="G517" s="339"/>
      <c r="H517" s="340"/>
      <c r="I517" s="159"/>
      <c r="J517" s="176"/>
      <c r="K517" s="157"/>
    </row>
    <row r="518" spans="7:11" ht="22.5" customHeight="1" x14ac:dyDescent="0.25">
      <c r="G518" s="339"/>
      <c r="H518" s="340"/>
      <c r="I518" s="159"/>
      <c r="J518" s="176"/>
      <c r="K518" s="157"/>
    </row>
    <row r="519" spans="7:11" x14ac:dyDescent="0.25">
      <c r="G519" s="339"/>
      <c r="H519" s="340"/>
      <c r="I519" s="159"/>
      <c r="J519" s="176"/>
      <c r="K519" s="157"/>
    </row>
    <row r="520" spans="7:11" ht="22.5" customHeight="1" x14ac:dyDescent="0.25">
      <c r="G520" s="339"/>
      <c r="H520" s="340"/>
      <c r="I520" s="159"/>
      <c r="J520" s="176"/>
      <c r="K520" s="157"/>
    </row>
    <row r="521" spans="7:11" ht="30" customHeight="1" x14ac:dyDescent="0.25">
      <c r="G521" s="339"/>
      <c r="H521" s="340"/>
      <c r="I521" s="159"/>
      <c r="J521" s="176"/>
      <c r="K521" s="157"/>
    </row>
    <row r="522" spans="7:11" ht="25.5" customHeight="1" x14ac:dyDescent="0.25">
      <c r="G522" s="339"/>
      <c r="H522" s="340"/>
      <c r="I522" s="159"/>
      <c r="J522" s="176"/>
      <c r="K522" s="157"/>
    </row>
    <row r="523" spans="7:11" ht="25.5" customHeight="1" x14ac:dyDescent="0.25">
      <c r="G523" s="339"/>
      <c r="H523" s="340"/>
      <c r="I523" s="159"/>
      <c r="J523" s="176"/>
      <c r="K523" s="157"/>
    </row>
    <row r="524" spans="7:11" x14ac:dyDescent="0.25">
      <c r="G524" s="339"/>
      <c r="H524" s="340"/>
      <c r="I524" s="159"/>
      <c r="J524" s="176"/>
      <c r="K524" s="157"/>
    </row>
    <row r="525" spans="7:11" x14ac:dyDescent="0.25">
      <c r="G525" s="339"/>
      <c r="H525" s="340"/>
      <c r="I525" s="159"/>
      <c r="J525" s="176"/>
      <c r="K525" s="157"/>
    </row>
    <row r="526" spans="7:11" ht="63.75" customHeight="1" x14ac:dyDescent="0.25">
      <c r="G526" s="339"/>
      <c r="H526" s="340"/>
      <c r="I526" s="159"/>
      <c r="J526" s="176"/>
      <c r="K526" s="157"/>
    </row>
    <row r="527" spans="7:11" ht="63.75" customHeight="1" x14ac:dyDescent="0.25">
      <c r="G527" s="339"/>
      <c r="H527" s="340"/>
      <c r="I527" s="159"/>
      <c r="J527" s="176"/>
      <c r="K527" s="157"/>
    </row>
    <row r="528" spans="7:11" ht="15.75" customHeight="1" thickBot="1" x14ac:dyDescent="0.3">
      <c r="G528" s="339"/>
      <c r="H528" s="340"/>
      <c r="I528" s="159"/>
      <c r="J528" s="48"/>
      <c r="K528" s="53"/>
    </row>
    <row r="529" spans="1:11" ht="15.75" thickBot="1" x14ac:dyDescent="0.3">
      <c r="J529" s="180"/>
      <c r="K529" s="181"/>
    </row>
    <row r="530" spans="1:11" ht="15.75" thickBot="1" x14ac:dyDescent="0.3">
      <c r="G530" s="50"/>
      <c r="H530" s="182"/>
      <c r="J530" s="49"/>
      <c r="K530" s="139"/>
    </row>
    <row r="531" spans="1:11" ht="15.75" thickBot="1" x14ac:dyDescent="0.3">
      <c r="A531" s="54"/>
      <c r="B531" s="54"/>
      <c r="C531" s="54"/>
      <c r="D531" s="54"/>
      <c r="E531" s="54"/>
      <c r="G531" s="51"/>
      <c r="H531" s="52"/>
      <c r="J531" s="49"/>
      <c r="K531" s="139"/>
    </row>
    <row r="532" spans="1:11" ht="15.75" thickBot="1" x14ac:dyDescent="0.3">
      <c r="A532" s="46"/>
      <c r="B532" s="47"/>
      <c r="G532" s="51"/>
      <c r="H532" s="52"/>
      <c r="J532" s="49"/>
      <c r="K532" s="139"/>
    </row>
    <row r="533" spans="1:11" ht="15.75" thickBot="1" x14ac:dyDescent="0.3">
      <c r="A533" s="46"/>
      <c r="B533" s="47"/>
      <c r="G533" s="51"/>
      <c r="H533" s="52"/>
      <c r="J533" s="49"/>
      <c r="K533" s="139"/>
    </row>
    <row r="534" spans="1:11" ht="15.75" thickBot="1" x14ac:dyDescent="0.3"/>
    <row r="535" spans="1:11" ht="15.75" thickBot="1" x14ac:dyDescent="0.3">
      <c r="A535" s="170"/>
      <c r="B535" s="22"/>
      <c r="C535" s="171"/>
      <c r="D535" s="22"/>
      <c r="E535" s="172"/>
      <c r="F535" s="54"/>
      <c r="G535" s="54"/>
      <c r="H535" s="54"/>
    </row>
    <row r="536" spans="1:11" x14ac:dyDescent="0.25">
      <c r="A536" s="332"/>
      <c r="B536" s="334"/>
      <c r="C536" s="173"/>
      <c r="D536" s="174"/>
      <c r="E536" s="184"/>
      <c r="G536" s="46"/>
      <c r="H536" s="47"/>
    </row>
    <row r="537" spans="1:11" x14ac:dyDescent="0.25">
      <c r="A537" s="339"/>
      <c r="B537" s="340"/>
      <c r="C537" s="159"/>
      <c r="D537" s="176"/>
      <c r="E537" s="157"/>
      <c r="G537" s="46"/>
      <c r="H537" s="47"/>
    </row>
    <row r="538" spans="1:11" ht="15.75" thickBot="1" x14ac:dyDescent="0.3">
      <c r="A538" s="339"/>
      <c r="B538" s="340"/>
      <c r="C538" s="159"/>
      <c r="D538" s="176"/>
      <c r="E538" s="157"/>
    </row>
    <row r="539" spans="1:11" ht="53.25" customHeight="1" thickBot="1" x14ac:dyDescent="0.3">
      <c r="A539" s="339"/>
      <c r="B539" s="340"/>
      <c r="C539" s="159"/>
      <c r="D539" s="176"/>
      <c r="E539" s="157"/>
      <c r="G539" s="170"/>
      <c r="H539" s="22"/>
      <c r="I539" s="171"/>
      <c r="J539" s="22"/>
      <c r="K539" s="172"/>
    </row>
    <row r="540" spans="1:11" x14ac:dyDescent="0.25">
      <c r="A540" s="339"/>
      <c r="B540" s="340"/>
      <c r="C540" s="159"/>
      <c r="D540" s="176"/>
      <c r="E540" s="157"/>
      <c r="G540" s="332"/>
      <c r="H540" s="334"/>
      <c r="I540" s="173"/>
      <c r="J540" s="174"/>
      <c r="K540" s="184"/>
    </row>
    <row r="541" spans="1:11" ht="21.75" customHeight="1" x14ac:dyDescent="0.25">
      <c r="A541" s="339"/>
      <c r="B541" s="340"/>
      <c r="C541" s="159"/>
      <c r="D541" s="176"/>
      <c r="E541" s="157"/>
      <c r="G541" s="339"/>
      <c r="H541" s="340"/>
      <c r="I541" s="159"/>
      <c r="J541" s="176"/>
      <c r="K541" s="157"/>
    </row>
    <row r="542" spans="1:11" x14ac:dyDescent="0.25">
      <c r="A542" s="339"/>
      <c r="B542" s="340"/>
      <c r="C542" s="159"/>
      <c r="D542" s="176"/>
      <c r="E542" s="157"/>
      <c r="G542" s="339"/>
      <c r="H542" s="340"/>
      <c r="I542" s="159"/>
      <c r="J542" s="176"/>
      <c r="K542" s="157"/>
    </row>
    <row r="543" spans="1:11" ht="25.5" customHeight="1" x14ac:dyDescent="0.25">
      <c r="A543" s="339"/>
      <c r="B543" s="340"/>
      <c r="C543" s="159"/>
      <c r="D543" s="176"/>
      <c r="E543" s="157"/>
      <c r="G543" s="339"/>
      <c r="H543" s="340"/>
      <c r="I543" s="159"/>
      <c r="J543" s="176"/>
      <c r="K543" s="157"/>
    </row>
    <row r="544" spans="1:11" ht="22.5" customHeight="1" x14ac:dyDescent="0.25">
      <c r="A544" s="339"/>
      <c r="B544" s="340"/>
      <c r="C544" s="159"/>
      <c r="D544" s="176"/>
      <c r="E544" s="157"/>
      <c r="G544" s="339"/>
      <c r="H544" s="340"/>
      <c r="I544" s="159"/>
      <c r="J544" s="176"/>
      <c r="K544" s="157"/>
    </row>
    <row r="545" spans="1:11" x14ac:dyDescent="0.25">
      <c r="A545" s="339"/>
      <c r="B545" s="340"/>
      <c r="C545" s="159"/>
      <c r="D545" s="176"/>
      <c r="E545" s="157"/>
      <c r="G545" s="339"/>
      <c r="H545" s="340"/>
      <c r="I545" s="159"/>
      <c r="J545" s="176"/>
      <c r="K545" s="157"/>
    </row>
    <row r="546" spans="1:11" ht="22.5" customHeight="1" x14ac:dyDescent="0.25">
      <c r="A546" s="339"/>
      <c r="B546" s="340"/>
      <c r="C546" s="159"/>
      <c r="D546" s="176"/>
      <c r="E546" s="157"/>
      <c r="G546" s="339"/>
      <c r="H546" s="340"/>
      <c r="I546" s="159"/>
      <c r="J546" s="176"/>
      <c r="K546" s="157"/>
    </row>
    <row r="547" spans="1:11" ht="30" customHeight="1" x14ac:dyDescent="0.25">
      <c r="A547" s="339"/>
      <c r="B547" s="340"/>
      <c r="C547" s="159"/>
      <c r="D547" s="176"/>
      <c r="E547" s="157"/>
      <c r="G547" s="339"/>
      <c r="H547" s="340"/>
      <c r="I547" s="159"/>
      <c r="J547" s="176"/>
      <c r="K547" s="157"/>
    </row>
    <row r="548" spans="1:11" ht="25.5" customHeight="1" x14ac:dyDescent="0.25">
      <c r="A548" s="339"/>
      <c r="B548" s="340"/>
      <c r="C548" s="159"/>
      <c r="D548" s="176"/>
      <c r="E548" s="157"/>
      <c r="G548" s="339"/>
      <c r="H548" s="340"/>
      <c r="I548" s="159"/>
      <c r="J548" s="176"/>
      <c r="K548" s="157"/>
    </row>
    <row r="549" spans="1:11" ht="25.5" customHeight="1" x14ac:dyDescent="0.25">
      <c r="A549" s="339"/>
      <c r="B549" s="340"/>
      <c r="C549" s="159"/>
      <c r="D549" s="176"/>
      <c r="E549" s="157"/>
      <c r="G549" s="339"/>
      <c r="H549" s="340"/>
      <c r="I549" s="159"/>
      <c r="J549" s="176"/>
      <c r="K549" s="157"/>
    </row>
    <row r="550" spans="1:11" ht="15.75" thickBot="1" x14ac:dyDescent="0.3">
      <c r="A550" s="339"/>
      <c r="B550" s="340"/>
      <c r="C550" s="159"/>
      <c r="D550" s="48"/>
      <c r="E550" s="53"/>
      <c r="G550" s="339"/>
      <c r="H550" s="340"/>
      <c r="I550" s="159"/>
      <c r="J550" s="176"/>
      <c r="K550" s="157"/>
    </row>
    <row r="551" spans="1:11" ht="15.75" thickBot="1" x14ac:dyDescent="0.3">
      <c r="D551" s="180"/>
      <c r="E551" s="181"/>
      <c r="G551" s="339"/>
      <c r="H551" s="340"/>
      <c r="I551" s="159"/>
      <c r="J551" s="176"/>
      <c r="K551" s="157"/>
    </row>
    <row r="552" spans="1:11" ht="63.75" customHeight="1" thickBot="1" x14ac:dyDescent="0.3">
      <c r="A552" s="50"/>
      <c r="B552" s="182"/>
      <c r="D552" s="49"/>
      <c r="E552" s="139"/>
      <c r="G552" s="339"/>
      <c r="H552" s="340"/>
      <c r="I552" s="159"/>
      <c r="J552" s="176"/>
      <c r="K552" s="157"/>
    </row>
    <row r="553" spans="1:11" ht="63.75" customHeight="1" thickBot="1" x14ac:dyDescent="0.3">
      <c r="A553" s="51"/>
      <c r="B553" s="52"/>
      <c r="D553" s="49"/>
      <c r="E553" s="139"/>
      <c r="G553" s="339"/>
      <c r="H553" s="340"/>
      <c r="I553" s="159"/>
      <c r="J553" s="176"/>
      <c r="K553" s="157"/>
    </row>
    <row r="554" spans="1:11" ht="15.75" customHeight="1" thickBot="1" x14ac:dyDescent="0.3">
      <c r="A554" s="51"/>
      <c r="B554" s="52"/>
      <c r="D554" s="49"/>
      <c r="E554" s="139"/>
      <c r="G554" s="339"/>
      <c r="H554" s="340"/>
      <c r="I554" s="159"/>
      <c r="J554" s="48"/>
      <c r="K554" s="53"/>
    </row>
    <row r="555" spans="1:11" ht="15.75" thickBot="1" x14ac:dyDescent="0.3">
      <c r="A555" s="51"/>
      <c r="B555" s="52"/>
      <c r="D555" s="49"/>
      <c r="E555" s="139"/>
      <c r="J555" s="180"/>
      <c r="K555" s="181"/>
    </row>
    <row r="556" spans="1:11" ht="15.75" thickBot="1" x14ac:dyDescent="0.3">
      <c r="G556" s="50"/>
      <c r="H556" s="182"/>
      <c r="J556" s="49"/>
      <c r="K556" s="139"/>
    </row>
    <row r="557" spans="1:11" ht="15.75" thickBot="1" x14ac:dyDescent="0.3">
      <c r="G557" s="51"/>
      <c r="H557" s="52"/>
      <c r="J557" s="49"/>
      <c r="K557" s="139"/>
    </row>
    <row r="558" spans="1:11" ht="15.75" thickBot="1" x14ac:dyDescent="0.3">
      <c r="G558" s="51"/>
      <c r="H558" s="52"/>
      <c r="J558" s="49"/>
      <c r="K558" s="139"/>
    </row>
    <row r="559" spans="1:11" ht="15.75" thickBot="1" x14ac:dyDescent="0.3">
      <c r="G559" s="51"/>
      <c r="H559" s="52"/>
      <c r="J559" s="49"/>
      <c r="K559" s="139"/>
    </row>
    <row r="560" spans="1:11" x14ac:dyDescent="0.25">
      <c r="A560" s="54"/>
      <c r="B560" s="54"/>
      <c r="C560" s="54"/>
      <c r="D560" s="54"/>
      <c r="E560" s="54"/>
    </row>
    <row r="561" spans="1:6" x14ac:dyDescent="0.25">
      <c r="A561" s="46"/>
      <c r="B561" s="47"/>
      <c r="F561" s="54"/>
    </row>
    <row r="562" spans="1:6" x14ac:dyDescent="0.25">
      <c r="A562" s="46"/>
      <c r="B562" s="47"/>
    </row>
    <row r="563" spans="1:6" ht="15.75" thickBot="1" x14ac:dyDescent="0.3"/>
    <row r="564" spans="1:6" ht="15.75" thickBot="1" x14ac:dyDescent="0.3">
      <c r="A564" s="170"/>
      <c r="B564" s="22"/>
      <c r="C564" s="171"/>
      <c r="D564" s="22"/>
      <c r="E564" s="172"/>
    </row>
    <row r="565" spans="1:6" x14ac:dyDescent="0.25">
      <c r="A565" s="332"/>
      <c r="B565" s="334"/>
      <c r="C565" s="173"/>
      <c r="D565" s="174"/>
      <c r="E565" s="184"/>
    </row>
    <row r="566" spans="1:6" x14ac:dyDescent="0.25">
      <c r="A566" s="339"/>
      <c r="B566" s="340"/>
      <c r="C566" s="159"/>
      <c r="D566" s="176"/>
      <c r="E566" s="157"/>
    </row>
    <row r="567" spans="1:6" x14ac:dyDescent="0.25">
      <c r="A567" s="339"/>
      <c r="B567" s="340"/>
      <c r="C567" s="159"/>
      <c r="D567" s="176"/>
      <c r="E567" s="157"/>
    </row>
    <row r="568" spans="1:6" x14ac:dyDescent="0.25">
      <c r="A568" s="339"/>
      <c r="B568" s="340"/>
      <c r="C568" s="159"/>
      <c r="D568" s="176"/>
      <c r="E568" s="157"/>
    </row>
    <row r="569" spans="1:6" x14ac:dyDescent="0.25">
      <c r="A569" s="339"/>
      <c r="B569" s="340"/>
      <c r="C569" s="159"/>
      <c r="D569" s="176"/>
      <c r="E569" s="157"/>
    </row>
    <row r="570" spans="1:6" x14ac:dyDescent="0.25">
      <c r="A570" s="339"/>
      <c r="B570" s="340"/>
      <c r="C570" s="159"/>
      <c r="D570" s="176"/>
      <c r="E570" s="157"/>
    </row>
    <row r="571" spans="1:6" x14ac:dyDescent="0.25">
      <c r="A571" s="339"/>
      <c r="B571" s="340"/>
      <c r="C571" s="159"/>
      <c r="D571" s="176"/>
      <c r="E571" s="157"/>
    </row>
    <row r="572" spans="1:6" x14ac:dyDescent="0.25">
      <c r="A572" s="339"/>
      <c r="B572" s="340"/>
      <c r="C572" s="159"/>
      <c r="D572" s="176"/>
      <c r="E572" s="157"/>
    </row>
    <row r="573" spans="1:6" x14ac:dyDescent="0.25">
      <c r="A573" s="339"/>
      <c r="B573" s="340"/>
      <c r="C573" s="159"/>
      <c r="D573" s="176"/>
      <c r="E573" s="157"/>
    </row>
    <row r="574" spans="1:6" x14ac:dyDescent="0.25">
      <c r="A574" s="339"/>
      <c r="B574" s="340"/>
      <c r="C574" s="159"/>
      <c r="D574" s="176"/>
      <c r="E574" s="157"/>
    </row>
    <row r="575" spans="1:6" x14ac:dyDescent="0.25">
      <c r="A575" s="339"/>
      <c r="B575" s="340"/>
      <c r="C575" s="159"/>
      <c r="D575" s="176"/>
      <c r="E575" s="157"/>
    </row>
    <row r="576" spans="1:6" x14ac:dyDescent="0.25">
      <c r="A576" s="339"/>
      <c r="B576" s="340"/>
      <c r="C576" s="159"/>
      <c r="D576" s="176"/>
      <c r="E576" s="157"/>
    </row>
    <row r="577" spans="1:5" x14ac:dyDescent="0.25">
      <c r="A577" s="339"/>
      <c r="B577" s="340"/>
      <c r="C577" s="159"/>
      <c r="D577" s="176"/>
      <c r="E577" s="157"/>
    </row>
    <row r="578" spans="1:5" x14ac:dyDescent="0.25">
      <c r="A578" s="339"/>
      <c r="B578" s="340"/>
      <c r="C578" s="159"/>
      <c r="D578" s="176"/>
      <c r="E578" s="157"/>
    </row>
    <row r="579" spans="1:5" ht="15.75" thickBot="1" x14ac:dyDescent="0.3">
      <c r="A579" s="339"/>
      <c r="B579" s="340"/>
      <c r="C579" s="159"/>
      <c r="D579" s="48"/>
      <c r="E579" s="53"/>
    </row>
    <row r="580" spans="1:5" ht="15.75" thickBot="1" x14ac:dyDescent="0.3">
      <c r="D580" s="180"/>
      <c r="E580" s="181"/>
    </row>
    <row r="581" spans="1:5" ht="15.75" thickBot="1" x14ac:dyDescent="0.3">
      <c r="A581" s="50"/>
      <c r="B581" s="182"/>
      <c r="D581" s="49"/>
      <c r="E581" s="139"/>
    </row>
    <row r="582" spans="1:5" ht="15.75" thickBot="1" x14ac:dyDescent="0.3">
      <c r="A582" s="51"/>
      <c r="B582" s="52"/>
      <c r="D582" s="49"/>
      <c r="E582" s="139"/>
    </row>
    <row r="583" spans="1:5" ht="15.75" thickBot="1" x14ac:dyDescent="0.3">
      <c r="A583" s="51"/>
      <c r="B583" s="52"/>
      <c r="D583" s="49"/>
      <c r="E583" s="139"/>
    </row>
    <row r="584" spans="1:5" ht="15.75" thickBot="1" x14ac:dyDescent="0.3">
      <c r="A584" s="51"/>
      <c r="B584" s="52"/>
      <c r="D584" s="49"/>
      <c r="E584" s="139"/>
    </row>
    <row r="586" spans="1:5" x14ac:dyDescent="0.25">
      <c r="A586" s="54"/>
      <c r="B586" s="54"/>
      <c r="C586" s="54"/>
      <c r="D586" s="54"/>
      <c r="E586" s="54"/>
    </row>
    <row r="587" spans="1:5" x14ac:dyDescent="0.25">
      <c r="A587" s="46"/>
      <c r="B587" s="47"/>
    </row>
    <row r="588" spans="1:5" x14ac:dyDescent="0.25">
      <c r="A588" s="46"/>
      <c r="B588" s="47"/>
    </row>
    <row r="589" spans="1:5" ht="15.75" thickBot="1" x14ac:dyDescent="0.3"/>
    <row r="590" spans="1:5" ht="15.75" thickBot="1" x14ac:dyDescent="0.3">
      <c r="A590" s="170"/>
      <c r="B590" s="22"/>
      <c r="C590" s="171"/>
      <c r="D590" s="22"/>
      <c r="E590" s="172"/>
    </row>
    <row r="591" spans="1:5" x14ac:dyDescent="0.25">
      <c r="A591" s="332"/>
      <c r="B591" s="334"/>
      <c r="C591" s="173"/>
      <c r="D591" s="174"/>
      <c r="E591" s="184"/>
    </row>
    <row r="592" spans="1:5" x14ac:dyDescent="0.25">
      <c r="A592" s="339"/>
      <c r="B592" s="340"/>
      <c r="C592" s="159"/>
      <c r="D592" s="176"/>
      <c r="E592" s="157"/>
    </row>
    <row r="593" spans="1:5" x14ac:dyDescent="0.25">
      <c r="A593" s="339"/>
      <c r="B593" s="340"/>
      <c r="C593" s="159"/>
      <c r="D593" s="176"/>
      <c r="E593" s="157"/>
    </row>
    <row r="594" spans="1:5" x14ac:dyDescent="0.25">
      <c r="A594" s="339"/>
      <c r="B594" s="340"/>
      <c r="C594" s="159"/>
      <c r="D594" s="176"/>
      <c r="E594" s="157"/>
    </row>
    <row r="595" spans="1:5" x14ac:dyDescent="0.25">
      <c r="A595" s="339"/>
      <c r="B595" s="340"/>
      <c r="C595" s="159"/>
      <c r="D595" s="176"/>
      <c r="E595" s="157"/>
    </row>
    <row r="596" spans="1:5" x14ac:dyDescent="0.25">
      <c r="A596" s="339"/>
      <c r="B596" s="340"/>
      <c r="C596" s="159"/>
      <c r="D596" s="176"/>
      <c r="E596" s="157"/>
    </row>
    <row r="597" spans="1:5" x14ac:dyDescent="0.25">
      <c r="A597" s="339"/>
      <c r="B597" s="340"/>
      <c r="C597" s="159"/>
      <c r="D597" s="176"/>
      <c r="E597" s="157"/>
    </row>
    <row r="598" spans="1:5" x14ac:dyDescent="0.25">
      <c r="A598" s="339"/>
      <c r="B598" s="340"/>
      <c r="C598" s="159"/>
      <c r="D598" s="176"/>
      <c r="E598" s="157"/>
    </row>
    <row r="599" spans="1:5" x14ac:dyDescent="0.25">
      <c r="A599" s="339"/>
      <c r="B599" s="340"/>
      <c r="C599" s="159"/>
      <c r="D599" s="176"/>
      <c r="E599" s="157"/>
    </row>
    <row r="600" spans="1:5" x14ac:dyDescent="0.25">
      <c r="A600" s="339"/>
      <c r="B600" s="340"/>
      <c r="C600" s="159"/>
      <c r="D600" s="176"/>
      <c r="E600" s="157"/>
    </row>
    <row r="601" spans="1:5" x14ac:dyDescent="0.25">
      <c r="A601" s="339"/>
      <c r="B601" s="340"/>
      <c r="C601" s="159"/>
      <c r="D601" s="176"/>
      <c r="E601" s="157"/>
    </row>
    <row r="602" spans="1:5" x14ac:dyDescent="0.25">
      <c r="A602" s="339"/>
      <c r="B602" s="340"/>
      <c r="C602" s="159"/>
      <c r="D602" s="176"/>
      <c r="E602" s="157"/>
    </row>
    <row r="603" spans="1:5" x14ac:dyDescent="0.25">
      <c r="A603" s="339"/>
      <c r="B603" s="340"/>
      <c r="C603" s="159"/>
      <c r="D603" s="176"/>
      <c r="E603" s="157"/>
    </row>
    <row r="604" spans="1:5" x14ac:dyDescent="0.25">
      <c r="A604" s="339"/>
      <c r="B604" s="340"/>
      <c r="C604" s="159"/>
      <c r="D604" s="176"/>
      <c r="E604" s="157"/>
    </row>
    <row r="605" spans="1:5" ht="15.75" thickBot="1" x14ac:dyDescent="0.3">
      <c r="A605" s="339"/>
      <c r="B605" s="340"/>
      <c r="C605" s="159"/>
      <c r="D605" s="48"/>
      <c r="E605" s="53"/>
    </row>
    <row r="606" spans="1:5" ht="15.75" thickBot="1" x14ac:dyDescent="0.3">
      <c r="D606" s="180"/>
      <c r="E606" s="181"/>
    </row>
    <row r="607" spans="1:5" ht="15.75" thickBot="1" x14ac:dyDescent="0.3">
      <c r="A607" s="50"/>
      <c r="B607" s="182"/>
      <c r="D607" s="49"/>
      <c r="E607" s="139"/>
    </row>
    <row r="608" spans="1:5" ht="15.75" thickBot="1" x14ac:dyDescent="0.3">
      <c r="A608" s="51"/>
      <c r="B608" s="52"/>
      <c r="D608" s="49"/>
      <c r="E608" s="139"/>
    </row>
    <row r="609" spans="1:5" ht="15.75" thickBot="1" x14ac:dyDescent="0.3">
      <c r="A609" s="51"/>
      <c r="B609" s="52"/>
      <c r="D609" s="49"/>
      <c r="E609" s="139"/>
    </row>
    <row r="610" spans="1:5" ht="15.75" thickBot="1" x14ac:dyDescent="0.3">
      <c r="A610" s="51"/>
      <c r="B610" s="52"/>
      <c r="D610" s="49"/>
      <c r="E610" s="139"/>
    </row>
  </sheetData>
  <mergeCells count="365">
    <mergeCell ref="S16:S17"/>
    <mergeCell ref="T16:T17"/>
    <mergeCell ref="S18:S20"/>
    <mergeCell ref="T18:T20"/>
    <mergeCell ref="S6:S9"/>
    <mergeCell ref="T6:T7"/>
    <mergeCell ref="T8:T9"/>
    <mergeCell ref="S10:S11"/>
    <mergeCell ref="T10:T11"/>
    <mergeCell ref="S12:S13"/>
    <mergeCell ref="T12:T13"/>
    <mergeCell ref="S14:S15"/>
    <mergeCell ref="T14:T15"/>
    <mergeCell ref="G115:G116"/>
    <mergeCell ref="H115:H116"/>
    <mergeCell ref="A143:A144"/>
    <mergeCell ref="B143:B144"/>
    <mergeCell ref="G117:G118"/>
    <mergeCell ref="H117:H118"/>
    <mergeCell ref="A145:A146"/>
    <mergeCell ref="B145:B146"/>
    <mergeCell ref="G119:G120"/>
    <mergeCell ref="H119:H120"/>
    <mergeCell ref="G145:G146"/>
    <mergeCell ref="H145:H146"/>
    <mergeCell ref="A123:A125"/>
    <mergeCell ref="B123:B125"/>
    <mergeCell ref="M16:M17"/>
    <mergeCell ref="N16:N17"/>
    <mergeCell ref="M18:M20"/>
    <mergeCell ref="N18:N20"/>
    <mergeCell ref="M6:M9"/>
    <mergeCell ref="N6:N7"/>
    <mergeCell ref="N8:N9"/>
    <mergeCell ref="M10:M11"/>
    <mergeCell ref="N10:N11"/>
    <mergeCell ref="M12:M13"/>
    <mergeCell ref="N12:N13"/>
    <mergeCell ref="M14:M15"/>
    <mergeCell ref="N14:N15"/>
    <mergeCell ref="N160:P160"/>
    <mergeCell ref="M163:M166"/>
    <mergeCell ref="N163:N164"/>
    <mergeCell ref="N165:N166"/>
    <mergeCell ref="M167:M168"/>
    <mergeCell ref="N167:N168"/>
    <mergeCell ref="M169:M170"/>
    <mergeCell ref="N169:N170"/>
    <mergeCell ref="M171:M172"/>
    <mergeCell ref="N171:N172"/>
    <mergeCell ref="M173:M174"/>
    <mergeCell ref="N173:N174"/>
    <mergeCell ref="M175:M177"/>
    <mergeCell ref="N175:N177"/>
    <mergeCell ref="A603:A605"/>
    <mergeCell ref="B603:B605"/>
    <mergeCell ref="G552:G554"/>
    <mergeCell ref="H552:H554"/>
    <mergeCell ref="A599:A600"/>
    <mergeCell ref="B599:B600"/>
    <mergeCell ref="G548:G549"/>
    <mergeCell ref="H548:H549"/>
    <mergeCell ref="A601:A602"/>
    <mergeCell ref="B601:B602"/>
    <mergeCell ref="G550:G551"/>
    <mergeCell ref="H550:H551"/>
    <mergeCell ref="A595:A596"/>
    <mergeCell ref="B595:B596"/>
    <mergeCell ref="G544:G545"/>
    <mergeCell ref="H544:H545"/>
    <mergeCell ref="A597:A598"/>
    <mergeCell ref="B597:B598"/>
    <mergeCell ref="G546:G547"/>
    <mergeCell ref="H546:H547"/>
    <mergeCell ref="A577:A579"/>
    <mergeCell ref="B577:B579"/>
    <mergeCell ref="G526:G528"/>
    <mergeCell ref="H526:H528"/>
    <mergeCell ref="A591:A594"/>
    <mergeCell ref="B591:B592"/>
    <mergeCell ref="G540:G543"/>
    <mergeCell ref="H540:H541"/>
    <mergeCell ref="B593:B594"/>
    <mergeCell ref="H542:H543"/>
    <mergeCell ref="A573:A574"/>
    <mergeCell ref="B573:B574"/>
    <mergeCell ref="A575:A576"/>
    <mergeCell ref="B575:B576"/>
    <mergeCell ref="A569:A570"/>
    <mergeCell ref="B569:B570"/>
    <mergeCell ref="A571:A572"/>
    <mergeCell ref="B571:B572"/>
    <mergeCell ref="A548:A550"/>
    <mergeCell ref="B548:B550"/>
    <mergeCell ref="A565:A568"/>
    <mergeCell ref="B565:B566"/>
    <mergeCell ref="B567:B568"/>
    <mergeCell ref="A544:A545"/>
    <mergeCell ref="B544:B545"/>
    <mergeCell ref="G522:G523"/>
    <mergeCell ref="H522:H523"/>
    <mergeCell ref="A546:A547"/>
    <mergeCell ref="B546:B547"/>
    <mergeCell ref="G524:G525"/>
    <mergeCell ref="H524:H525"/>
    <mergeCell ref="A540:A541"/>
    <mergeCell ref="B540:B541"/>
    <mergeCell ref="A542:A543"/>
    <mergeCell ref="B542:B543"/>
    <mergeCell ref="G497:G499"/>
    <mergeCell ref="H497:H499"/>
    <mergeCell ref="G514:G517"/>
    <mergeCell ref="H514:H515"/>
    <mergeCell ref="H516:H517"/>
    <mergeCell ref="A536:A539"/>
    <mergeCell ref="B536:B537"/>
    <mergeCell ref="G520:G521"/>
    <mergeCell ref="H520:H521"/>
    <mergeCell ref="G485:G488"/>
    <mergeCell ref="H485:H486"/>
    <mergeCell ref="B538:B539"/>
    <mergeCell ref="H487:H488"/>
    <mergeCell ref="A227:A229"/>
    <mergeCell ref="B227:B229"/>
    <mergeCell ref="A250:A251"/>
    <mergeCell ref="B250:B251"/>
    <mergeCell ref="G493:G494"/>
    <mergeCell ref="H493:H494"/>
    <mergeCell ref="A252:A253"/>
    <mergeCell ref="B252:B253"/>
    <mergeCell ref="G495:G496"/>
    <mergeCell ref="H495:H496"/>
    <mergeCell ref="A246:A247"/>
    <mergeCell ref="B246:B247"/>
    <mergeCell ref="A248:A249"/>
    <mergeCell ref="B248:B249"/>
    <mergeCell ref="G518:G519"/>
    <mergeCell ref="H518:H519"/>
    <mergeCell ref="G489:G490"/>
    <mergeCell ref="H489:H490"/>
    <mergeCell ref="G491:G492"/>
    <mergeCell ref="H491:H492"/>
    <mergeCell ref="B223:B224"/>
    <mergeCell ref="A225:A226"/>
    <mergeCell ref="B225:B226"/>
    <mergeCell ref="A254:A256"/>
    <mergeCell ref="B254:B256"/>
    <mergeCell ref="G201:G203"/>
    <mergeCell ref="H201:H203"/>
    <mergeCell ref="A242:A245"/>
    <mergeCell ref="B242:B243"/>
    <mergeCell ref="B244:B245"/>
    <mergeCell ref="A219:A220"/>
    <mergeCell ref="B219:B220"/>
    <mergeCell ref="A221:A222"/>
    <mergeCell ref="B221:B222"/>
    <mergeCell ref="A223:A224"/>
    <mergeCell ref="A201:A203"/>
    <mergeCell ref="B201:B203"/>
    <mergeCell ref="A215:A218"/>
    <mergeCell ref="B215:B216"/>
    <mergeCell ref="B217:B218"/>
    <mergeCell ref="G199:G200"/>
    <mergeCell ref="H199:H200"/>
    <mergeCell ref="G193:G194"/>
    <mergeCell ref="H193:H194"/>
    <mergeCell ref="G195:G196"/>
    <mergeCell ref="H195:H196"/>
    <mergeCell ref="A197:A198"/>
    <mergeCell ref="B197:B198"/>
    <mergeCell ref="A199:A200"/>
    <mergeCell ref="B199:B200"/>
    <mergeCell ref="A193:A194"/>
    <mergeCell ref="B193:B194"/>
    <mergeCell ref="A195:A196"/>
    <mergeCell ref="B195:B196"/>
    <mergeCell ref="A171:A172"/>
    <mergeCell ref="B171:B172"/>
    <mergeCell ref="A173:A174"/>
    <mergeCell ref="B173:B174"/>
    <mergeCell ref="G171:G172"/>
    <mergeCell ref="H171:H172"/>
    <mergeCell ref="G173:G174"/>
    <mergeCell ref="H173:H174"/>
    <mergeCell ref="G197:G198"/>
    <mergeCell ref="H197:H198"/>
    <mergeCell ref="A175:A177"/>
    <mergeCell ref="B175:B177"/>
    <mergeCell ref="G189:G192"/>
    <mergeCell ref="H189:H190"/>
    <mergeCell ref="A189:A192"/>
    <mergeCell ref="B189:B190"/>
    <mergeCell ref="H191:H192"/>
    <mergeCell ref="B191:B192"/>
    <mergeCell ref="G175:G177"/>
    <mergeCell ref="H175:H177"/>
    <mergeCell ref="G167:G168"/>
    <mergeCell ref="H167:H168"/>
    <mergeCell ref="G147:G148"/>
    <mergeCell ref="H147:H148"/>
    <mergeCell ref="A167:A168"/>
    <mergeCell ref="B167:B168"/>
    <mergeCell ref="G141:G142"/>
    <mergeCell ref="H141:H142"/>
    <mergeCell ref="A169:A170"/>
    <mergeCell ref="B169:B170"/>
    <mergeCell ref="G143:G144"/>
    <mergeCell ref="H143:H144"/>
    <mergeCell ref="G149:G151"/>
    <mergeCell ref="H149:H151"/>
    <mergeCell ref="A141:A142"/>
    <mergeCell ref="B141:B142"/>
    <mergeCell ref="G163:G166"/>
    <mergeCell ref="H163:H164"/>
    <mergeCell ref="H165:H166"/>
    <mergeCell ref="G169:G170"/>
    <mergeCell ref="H169:H170"/>
    <mergeCell ref="G70:G72"/>
    <mergeCell ref="H70:H72"/>
    <mergeCell ref="A163:A166"/>
    <mergeCell ref="B163:B164"/>
    <mergeCell ref="G137:G140"/>
    <mergeCell ref="H137:H138"/>
    <mergeCell ref="B165:B166"/>
    <mergeCell ref="H139:H140"/>
    <mergeCell ref="A137:A140"/>
    <mergeCell ref="B137:B138"/>
    <mergeCell ref="G111:G114"/>
    <mergeCell ref="H111:H112"/>
    <mergeCell ref="B139:B140"/>
    <mergeCell ref="H113:H114"/>
    <mergeCell ref="A147:A148"/>
    <mergeCell ref="B147:B148"/>
    <mergeCell ref="G121:G122"/>
    <mergeCell ref="H121:H122"/>
    <mergeCell ref="A149:A151"/>
    <mergeCell ref="B149:B151"/>
    <mergeCell ref="G123:G125"/>
    <mergeCell ref="H123:H125"/>
    <mergeCell ref="A119:A120"/>
    <mergeCell ref="B119:B120"/>
    <mergeCell ref="G66:G67"/>
    <mergeCell ref="H66:H67"/>
    <mergeCell ref="A121:A122"/>
    <mergeCell ref="B121:B122"/>
    <mergeCell ref="G68:G69"/>
    <mergeCell ref="H68:H69"/>
    <mergeCell ref="A115:A116"/>
    <mergeCell ref="B115:B116"/>
    <mergeCell ref="G62:G63"/>
    <mergeCell ref="H62:H63"/>
    <mergeCell ref="A117:A118"/>
    <mergeCell ref="B117:B118"/>
    <mergeCell ref="G64:G65"/>
    <mergeCell ref="H64:H65"/>
    <mergeCell ref="A62:A63"/>
    <mergeCell ref="B62:B63"/>
    <mergeCell ref="A64:A65"/>
    <mergeCell ref="B64:B65"/>
    <mergeCell ref="A66:A67"/>
    <mergeCell ref="B66:B67"/>
    <mergeCell ref="A68:A69"/>
    <mergeCell ref="B68:B69"/>
    <mergeCell ref="A96:A98"/>
    <mergeCell ref="B96:B98"/>
    <mergeCell ref="G96:G98"/>
    <mergeCell ref="H96:H98"/>
    <mergeCell ref="A111:A114"/>
    <mergeCell ref="B111:B112"/>
    <mergeCell ref="G58:G61"/>
    <mergeCell ref="H58:H59"/>
    <mergeCell ref="B113:B114"/>
    <mergeCell ref="H60:H61"/>
    <mergeCell ref="A58:A61"/>
    <mergeCell ref="B58:B59"/>
    <mergeCell ref="B60:B61"/>
    <mergeCell ref="A70:A72"/>
    <mergeCell ref="B70:B72"/>
    <mergeCell ref="A92:A93"/>
    <mergeCell ref="B92:B93"/>
    <mergeCell ref="G92:G93"/>
    <mergeCell ref="H92:H93"/>
    <mergeCell ref="A94:A95"/>
    <mergeCell ref="B94:B95"/>
    <mergeCell ref="G94:G95"/>
    <mergeCell ref="H94:H95"/>
    <mergeCell ref="A88:A89"/>
    <mergeCell ref="B88:B89"/>
    <mergeCell ref="G88:G89"/>
    <mergeCell ref="H88:H89"/>
    <mergeCell ref="A90:A91"/>
    <mergeCell ref="B90:B91"/>
    <mergeCell ref="G90:G91"/>
    <mergeCell ref="H90:H91"/>
    <mergeCell ref="A84:A87"/>
    <mergeCell ref="B84:B85"/>
    <mergeCell ref="G84:G87"/>
    <mergeCell ref="H84:H85"/>
    <mergeCell ref="B86:B87"/>
    <mergeCell ref="H86:H87"/>
    <mergeCell ref="A44:A46"/>
    <mergeCell ref="B44:B46"/>
    <mergeCell ref="G44:G46"/>
    <mergeCell ref="H44:H46"/>
    <mergeCell ref="A18:A20"/>
    <mergeCell ref="B18:B20"/>
    <mergeCell ref="G40:G41"/>
    <mergeCell ref="H40:H41"/>
    <mergeCell ref="A42:A43"/>
    <mergeCell ref="B42:B43"/>
    <mergeCell ref="G42:G43"/>
    <mergeCell ref="H42:H43"/>
    <mergeCell ref="A40:A41"/>
    <mergeCell ref="B40:B41"/>
    <mergeCell ref="B36:B37"/>
    <mergeCell ref="G36:G37"/>
    <mergeCell ref="H36:H37"/>
    <mergeCell ref="A38:A39"/>
    <mergeCell ref="B38:B39"/>
    <mergeCell ref="G38:G39"/>
    <mergeCell ref="H38:H39"/>
    <mergeCell ref="A36:A37"/>
    <mergeCell ref="A6:A9"/>
    <mergeCell ref="B6:B7"/>
    <mergeCell ref="B8:B9"/>
    <mergeCell ref="A10:A11"/>
    <mergeCell ref="B10:B11"/>
    <mergeCell ref="G6:G9"/>
    <mergeCell ref="H6:H7"/>
    <mergeCell ref="H8:H9"/>
    <mergeCell ref="G10:G11"/>
    <mergeCell ref="H10:H11"/>
    <mergeCell ref="M147:M148"/>
    <mergeCell ref="N147:N148"/>
    <mergeCell ref="M149:M151"/>
    <mergeCell ref="N149:N151"/>
    <mergeCell ref="A12:A13"/>
    <mergeCell ref="B12:B13"/>
    <mergeCell ref="A14:A15"/>
    <mergeCell ref="B14:B15"/>
    <mergeCell ref="A16:A17"/>
    <mergeCell ref="B16:B17"/>
    <mergeCell ref="G12:G13"/>
    <mergeCell ref="H12:H13"/>
    <mergeCell ref="G14:G15"/>
    <mergeCell ref="H14:H15"/>
    <mergeCell ref="A32:A35"/>
    <mergeCell ref="B32:B33"/>
    <mergeCell ref="G32:G35"/>
    <mergeCell ref="H32:H33"/>
    <mergeCell ref="B34:B35"/>
    <mergeCell ref="H34:H35"/>
    <mergeCell ref="G18:G20"/>
    <mergeCell ref="H18:H20"/>
    <mergeCell ref="H16:H17"/>
    <mergeCell ref="G16:G17"/>
    <mergeCell ref="M137:M140"/>
    <mergeCell ref="N137:N138"/>
    <mergeCell ref="N139:N140"/>
    <mergeCell ref="M141:M142"/>
    <mergeCell ref="N141:N142"/>
    <mergeCell ref="M143:M144"/>
    <mergeCell ref="N143:N144"/>
    <mergeCell ref="M145:M146"/>
    <mergeCell ref="N145:N14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B6"/>
  <sheetViews>
    <sheetView workbookViewId="0">
      <selection activeCell="B6" sqref="B6"/>
    </sheetView>
  </sheetViews>
  <sheetFormatPr baseColWidth="10" defaultColWidth="10.85546875" defaultRowHeight="15" x14ac:dyDescent="0.25"/>
  <cols>
    <col min="1" max="1" width="28.85546875" customWidth="1"/>
    <col min="2" max="2" width="61.85546875" customWidth="1"/>
  </cols>
  <sheetData>
    <row r="2" spans="1:2" ht="15.75" thickBot="1" x14ac:dyDescent="0.3">
      <c r="A2" s="342" t="s">
        <v>16</v>
      </c>
      <c r="B2" s="342"/>
    </row>
    <row r="3" spans="1:2" ht="39" customHeight="1" thickBot="1" x14ac:dyDescent="0.3">
      <c r="A3" s="185" t="s">
        <v>460</v>
      </c>
      <c r="B3" s="50" t="s">
        <v>461</v>
      </c>
    </row>
    <row r="4" spans="1:2" ht="39" customHeight="1" x14ac:dyDescent="0.25">
      <c r="A4" s="186" t="s">
        <v>60</v>
      </c>
      <c r="B4" s="186" t="s">
        <v>462</v>
      </c>
    </row>
    <row r="5" spans="1:2" ht="39" customHeight="1" x14ac:dyDescent="0.25">
      <c r="A5" s="146" t="s">
        <v>52</v>
      </c>
      <c r="B5" s="146" t="s">
        <v>463</v>
      </c>
    </row>
    <row r="6" spans="1:2" ht="39" customHeight="1" x14ac:dyDescent="0.25">
      <c r="A6" s="146" t="s">
        <v>128</v>
      </c>
      <c r="B6" s="146" t="s">
        <v>464</v>
      </c>
    </row>
  </sheetData>
  <mergeCells count="1">
    <mergeCell ref="A2:B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17"/>
  <sheetViews>
    <sheetView workbookViewId="0">
      <selection activeCell="A16" sqref="A16"/>
    </sheetView>
  </sheetViews>
  <sheetFormatPr baseColWidth="10" defaultColWidth="10.85546875" defaultRowHeight="15" x14ac:dyDescent="0.25"/>
  <cols>
    <col min="1" max="1" width="28.85546875" customWidth="1"/>
    <col min="2" max="2" width="34.140625" customWidth="1"/>
    <col min="3" max="3" width="37.42578125" customWidth="1"/>
    <col min="4" max="12" width="21.42578125" customWidth="1"/>
  </cols>
  <sheetData>
    <row r="1" spans="1:16" ht="15.75" thickBot="1" x14ac:dyDescent="0.3">
      <c r="A1" s="343" t="s">
        <v>465</v>
      </c>
      <c r="B1" s="327"/>
      <c r="C1" s="327"/>
      <c r="D1" s="327"/>
      <c r="E1" s="70"/>
      <c r="F1" s="70"/>
      <c r="G1" s="70"/>
      <c r="H1" s="70"/>
      <c r="I1" s="70"/>
      <c r="J1" s="70"/>
      <c r="K1" s="70"/>
      <c r="L1" s="70"/>
    </row>
    <row r="2" spans="1:16" ht="33" customHeight="1" x14ac:dyDescent="0.25">
      <c r="A2" s="346" t="s">
        <v>466</v>
      </c>
      <c r="B2" s="346" t="s">
        <v>467</v>
      </c>
      <c r="C2" s="55" t="s">
        <v>468</v>
      </c>
      <c r="D2" s="346" t="s">
        <v>469</v>
      </c>
      <c r="E2" s="71"/>
      <c r="F2" s="71"/>
      <c r="G2" s="71"/>
      <c r="H2" s="71"/>
      <c r="I2" s="71"/>
      <c r="J2" s="71"/>
      <c r="K2" s="71"/>
      <c r="L2" s="71"/>
    </row>
    <row r="3" spans="1:16" ht="19.5" customHeight="1" thickBot="1" x14ac:dyDescent="0.3">
      <c r="A3" s="347"/>
      <c r="B3" s="347"/>
      <c r="C3" s="56" t="s">
        <v>470</v>
      </c>
      <c r="D3" s="347"/>
      <c r="E3" s="71"/>
      <c r="F3" s="71"/>
      <c r="G3" s="71"/>
      <c r="H3" s="71"/>
      <c r="I3" s="71"/>
      <c r="J3" s="71"/>
      <c r="K3" s="71"/>
      <c r="L3" s="71"/>
    </row>
    <row r="4" spans="1:16" ht="15" customHeight="1" thickBot="1" x14ac:dyDescent="0.3">
      <c r="A4" s="348" t="s">
        <v>471</v>
      </c>
      <c r="B4" s="58" t="s">
        <v>472</v>
      </c>
      <c r="C4" s="58" t="s">
        <v>473</v>
      </c>
      <c r="D4" s="59" t="s">
        <v>474</v>
      </c>
      <c r="E4" s="72"/>
      <c r="F4" s="72"/>
      <c r="G4" s="72"/>
      <c r="H4" s="72"/>
      <c r="I4" s="72"/>
      <c r="J4" s="72"/>
      <c r="K4" s="72"/>
      <c r="L4" s="72"/>
      <c r="M4" t="s">
        <v>190</v>
      </c>
      <c r="N4" t="s">
        <v>60</v>
      </c>
      <c r="O4">
        <v>100</v>
      </c>
      <c r="P4" t="str">
        <f t="shared" ref="P4:P12" si="0">+N4&amp;"
 "&amp;O4</f>
        <v>FUERTE
 100</v>
      </c>
    </row>
    <row r="5" spans="1:16" ht="15" customHeight="1" thickBot="1" x14ac:dyDescent="0.3">
      <c r="A5" s="349"/>
      <c r="B5" s="58" t="s">
        <v>475</v>
      </c>
      <c r="C5" s="58" t="s">
        <v>476</v>
      </c>
      <c r="D5" s="59" t="s">
        <v>477</v>
      </c>
      <c r="E5" s="72"/>
      <c r="F5" s="72"/>
      <c r="G5" s="72"/>
      <c r="H5" s="72"/>
      <c r="I5" s="72"/>
      <c r="J5" s="72"/>
      <c r="K5" s="72"/>
      <c r="L5" s="72"/>
      <c r="M5" t="s">
        <v>196</v>
      </c>
      <c r="N5" t="s">
        <v>52</v>
      </c>
      <c r="O5">
        <v>50</v>
      </c>
      <c r="P5" t="str">
        <f t="shared" si="0"/>
        <v>MODERADO
 50</v>
      </c>
    </row>
    <row r="6" spans="1:16" ht="15" customHeight="1" thickBot="1" x14ac:dyDescent="0.3">
      <c r="A6" s="350"/>
      <c r="B6" s="58" t="s">
        <v>478</v>
      </c>
      <c r="C6" s="58" t="s">
        <v>479</v>
      </c>
      <c r="D6" s="59" t="s">
        <v>477</v>
      </c>
      <c r="E6" s="72"/>
      <c r="F6" s="72"/>
      <c r="G6" s="72"/>
      <c r="H6" s="72"/>
      <c r="I6" s="72"/>
      <c r="J6" s="72"/>
      <c r="K6" s="72"/>
      <c r="L6" s="72"/>
      <c r="M6" t="s">
        <v>202</v>
      </c>
      <c r="N6" t="s">
        <v>128</v>
      </c>
      <c r="O6">
        <v>0</v>
      </c>
      <c r="P6" t="str">
        <f t="shared" si="0"/>
        <v>DÉBIL
 0</v>
      </c>
    </row>
    <row r="7" spans="1:16" ht="15" customHeight="1" thickBot="1" x14ac:dyDescent="0.3">
      <c r="A7" s="348" t="s">
        <v>480</v>
      </c>
      <c r="B7" s="58" t="s">
        <v>481</v>
      </c>
      <c r="C7" s="58" t="s">
        <v>482</v>
      </c>
      <c r="D7" s="59" t="s">
        <v>477</v>
      </c>
      <c r="E7" s="72"/>
      <c r="F7" s="72"/>
      <c r="G7" s="72"/>
      <c r="H7" s="72"/>
      <c r="I7" s="72"/>
      <c r="J7" s="72"/>
      <c r="K7" s="72"/>
      <c r="L7" s="72"/>
      <c r="M7" t="s">
        <v>208</v>
      </c>
      <c r="N7" t="s">
        <v>52</v>
      </c>
      <c r="O7">
        <v>50</v>
      </c>
      <c r="P7" t="str">
        <f t="shared" si="0"/>
        <v>MODERADO
 50</v>
      </c>
    </row>
    <row r="8" spans="1:16" ht="15" customHeight="1" thickBot="1" x14ac:dyDescent="0.3">
      <c r="A8" s="349"/>
      <c r="B8" s="58" t="s">
        <v>475</v>
      </c>
      <c r="C8" s="58" t="s">
        <v>483</v>
      </c>
      <c r="D8" s="59" t="s">
        <v>477</v>
      </c>
      <c r="E8" s="72"/>
      <c r="F8" s="72"/>
      <c r="G8" s="72"/>
      <c r="H8" s="72"/>
      <c r="I8" s="72"/>
      <c r="J8" s="72"/>
      <c r="K8" s="72"/>
      <c r="L8" s="72"/>
      <c r="M8" t="s">
        <v>212</v>
      </c>
      <c r="N8" t="s">
        <v>52</v>
      </c>
      <c r="O8">
        <v>50</v>
      </c>
      <c r="P8" t="str">
        <f t="shared" si="0"/>
        <v>MODERADO
 50</v>
      </c>
    </row>
    <row r="9" spans="1:16" ht="15" customHeight="1" thickBot="1" x14ac:dyDescent="0.3">
      <c r="A9" s="350"/>
      <c r="B9" s="58" t="s">
        <v>478</v>
      </c>
      <c r="C9" s="58" t="s">
        <v>484</v>
      </c>
      <c r="D9" s="59" t="s">
        <v>477</v>
      </c>
      <c r="E9" s="72"/>
      <c r="F9" s="72"/>
      <c r="G9" s="72"/>
      <c r="H9" s="72"/>
      <c r="I9" s="72"/>
      <c r="J9" s="72"/>
      <c r="K9" s="72"/>
      <c r="L9" s="72"/>
      <c r="M9" t="s">
        <v>216</v>
      </c>
      <c r="N9" t="s">
        <v>128</v>
      </c>
      <c r="O9">
        <v>0</v>
      </c>
      <c r="P9" t="str">
        <f t="shared" si="0"/>
        <v>DÉBIL
 0</v>
      </c>
    </row>
    <row r="10" spans="1:16" ht="15" customHeight="1" thickBot="1" x14ac:dyDescent="0.3">
      <c r="A10" s="140"/>
      <c r="B10" s="58" t="s">
        <v>481</v>
      </c>
      <c r="C10" s="58" t="s">
        <v>485</v>
      </c>
      <c r="D10" s="59" t="s">
        <v>477</v>
      </c>
      <c r="E10" s="72"/>
      <c r="F10" s="72"/>
      <c r="G10" s="72"/>
      <c r="H10" s="72"/>
      <c r="I10" s="72"/>
      <c r="J10" s="72"/>
      <c r="K10" s="72"/>
      <c r="L10" s="72"/>
      <c r="M10" t="s">
        <v>219</v>
      </c>
      <c r="N10" s="67" t="s">
        <v>128</v>
      </c>
      <c r="O10">
        <v>0</v>
      </c>
      <c r="P10" t="str">
        <f t="shared" si="0"/>
        <v>DÉBIL
 0</v>
      </c>
    </row>
    <row r="11" spans="1:16" ht="15" customHeight="1" thickBot="1" x14ac:dyDescent="0.3">
      <c r="A11" s="140" t="s">
        <v>486</v>
      </c>
      <c r="B11" s="58" t="s">
        <v>475</v>
      </c>
      <c r="C11" s="58" t="s">
        <v>487</v>
      </c>
      <c r="D11" s="59" t="s">
        <v>477</v>
      </c>
      <c r="E11" s="72"/>
      <c r="F11" s="72"/>
      <c r="G11" s="72"/>
      <c r="H11" s="72"/>
      <c r="I11" s="72"/>
      <c r="J11" s="72"/>
      <c r="K11" s="72"/>
      <c r="L11" s="72"/>
      <c r="M11" t="s">
        <v>223</v>
      </c>
      <c r="N11" s="67" t="s">
        <v>128</v>
      </c>
      <c r="O11">
        <v>0</v>
      </c>
      <c r="P11" t="str">
        <f t="shared" si="0"/>
        <v>DÉBIL
 0</v>
      </c>
    </row>
    <row r="12" spans="1:16" ht="15" customHeight="1" thickBot="1" x14ac:dyDescent="0.3">
      <c r="A12" s="60"/>
      <c r="B12" s="58" t="s">
        <v>478</v>
      </c>
      <c r="C12" s="58" t="s">
        <v>488</v>
      </c>
      <c r="D12" s="59" t="s">
        <v>477</v>
      </c>
      <c r="E12" s="72"/>
      <c r="F12" s="72"/>
      <c r="G12" s="72"/>
      <c r="H12" s="72"/>
      <c r="I12" s="72"/>
      <c r="J12" s="72"/>
      <c r="K12" s="72"/>
      <c r="L12" s="72"/>
      <c r="M12" t="s">
        <v>226</v>
      </c>
      <c r="N12" t="s">
        <v>128</v>
      </c>
      <c r="O12">
        <v>0</v>
      </c>
      <c r="P12" t="str">
        <f t="shared" si="0"/>
        <v>DÉBIL
 0</v>
      </c>
    </row>
    <row r="13" spans="1:16" ht="15.75" thickBot="1" x14ac:dyDescent="0.3">
      <c r="A13" s="61"/>
    </row>
    <row r="14" spans="1:16" ht="25.5" customHeight="1" thickBot="1" x14ac:dyDescent="0.3">
      <c r="A14" s="344" t="s">
        <v>489</v>
      </c>
      <c r="B14" s="345"/>
    </row>
    <row r="15" spans="1:16" ht="39" customHeight="1" thickBot="1" x14ac:dyDescent="0.3">
      <c r="A15" s="51" t="s">
        <v>60</v>
      </c>
      <c r="B15" s="58" t="s">
        <v>490</v>
      </c>
    </row>
    <row r="16" spans="1:16" ht="44.25" customHeight="1" thickBot="1" x14ac:dyDescent="0.3">
      <c r="A16" s="51" t="s">
        <v>52</v>
      </c>
      <c r="B16" s="58" t="s">
        <v>491</v>
      </c>
    </row>
    <row r="17" spans="1:2" ht="45.75" customHeight="1" thickBot="1" x14ac:dyDescent="0.3">
      <c r="A17" s="51" t="s">
        <v>128</v>
      </c>
      <c r="B17" s="58" t="s">
        <v>492</v>
      </c>
    </row>
  </sheetData>
  <mergeCells count="7">
    <mergeCell ref="A1:D1"/>
    <mergeCell ref="A14:B14"/>
    <mergeCell ref="A2:A3"/>
    <mergeCell ref="B2:B3"/>
    <mergeCell ref="D2:D3"/>
    <mergeCell ref="A4:A6"/>
    <mergeCell ref="A7:A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MAPA DE RIESGOS</vt:lpstr>
      <vt:lpstr>TIPO DE RIESGO</vt:lpstr>
      <vt:lpstr>VALORACIÓN RIESGOS</vt:lpstr>
      <vt:lpstr>ACTIVO Y CRITERIO</vt:lpstr>
      <vt:lpstr>TIPO DE CONTROL</vt:lpstr>
      <vt:lpstr>OPCIÓN DE TRAT</vt:lpstr>
      <vt:lpstr>DISEÑO CONTROL</vt:lpstr>
      <vt:lpstr>EJECUCIÓN CONTROL</vt:lpstr>
      <vt:lpstr>SOLIDEZ</vt:lpstr>
      <vt:lpstr>RIESGO RESIDUAL</vt:lpstr>
      <vt:lpstr>CONTEXTO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Calidad</dc:creator>
  <cp:keywords/>
  <dc:description/>
  <cp:lastModifiedBy>Diana Marcela Cordoba Vargas</cp:lastModifiedBy>
  <cp:revision/>
  <dcterms:created xsi:type="dcterms:W3CDTF">2015-11-26T15:35:33Z</dcterms:created>
  <dcterms:modified xsi:type="dcterms:W3CDTF">2021-12-14T21:18:38Z</dcterms:modified>
  <cp:category/>
  <cp:contentStatus/>
</cp:coreProperties>
</file>