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C:\Users\acinterno\OneDrive - Escuela Tecnologica Instituto Tecnico Central\CI DIANA\2021\Seg. Riesgos\"/>
    </mc:Choice>
  </mc:AlternateContent>
  <bookViews>
    <workbookView xWindow="0" yWindow="0" windowWidth="20490" windowHeight="7640" tabRatio="867" activeTab="1"/>
  </bookViews>
  <sheets>
    <sheet name="CONTEXTO" sheetId="11" r:id="rId1"/>
    <sheet name="MAPA DE RIESGOS" sheetId="1" r:id="rId2"/>
    <sheet name="TIPO DE RIESGO" sheetId="10" r:id="rId3"/>
    <sheet name="VALORACIÓN RIESGOS" sheetId="3"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62913"/>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W19" i="1" l="1"/>
  <c r="W18" i="1"/>
  <c r="W11" i="1" l="1"/>
  <c r="W17" i="1" l="1"/>
  <c r="W15" i="1"/>
  <c r="W12" i="1"/>
  <c r="W10" i="1"/>
  <c r="W9" i="1"/>
  <c r="P12" i="8"/>
  <c r="P11" i="8"/>
  <c r="P10" i="8"/>
  <c r="P9" i="8"/>
  <c r="P8" i="8"/>
  <c r="P7" i="8"/>
  <c r="P6" i="8"/>
  <c r="P5" i="8"/>
  <c r="P4" i="8"/>
  <c r="D171" i="1" l="1"/>
  <c r="D170" i="1"/>
  <c r="D169" i="1"/>
  <c r="D168" i="1"/>
  <c r="D167" i="1"/>
  <c r="D166" i="1"/>
  <c r="D165" i="1"/>
  <c r="D164" i="1"/>
  <c r="D163" i="1"/>
  <c r="D162" i="1"/>
  <c r="D161" i="1"/>
  <c r="D160" i="1"/>
  <c r="D159" i="1"/>
  <c r="D158" i="1"/>
  <c r="D157" i="1"/>
  <c r="D156" i="1"/>
  <c r="D155" i="1"/>
  <c r="D154" i="1"/>
  <c r="D153" i="1"/>
  <c r="D152" i="1"/>
  <c r="D151" i="1"/>
  <c r="D150" i="1"/>
  <c r="D149" i="1"/>
  <c r="D148" i="1"/>
  <c r="D147" i="1"/>
  <c r="H18" i="1" s="1"/>
  <c r="AC18" i="1" l="1"/>
  <c r="H17" i="1"/>
  <c r="AC17" i="1"/>
  <c r="H9" i="1"/>
  <c r="H12" i="1"/>
  <c r="AC15" i="1"/>
  <c r="AC12" i="1"/>
  <c r="AC9" i="1"/>
  <c r="H15" i="1"/>
  <c r="K47" i="4"/>
  <c r="E47" i="4"/>
  <c r="K21" i="4"/>
  <c r="E21" i="4"/>
  <c r="H31" i="3"/>
  <c r="H23" i="1" l="1"/>
  <c r="H168" i="1"/>
  <c r="H169" i="1"/>
</calcChain>
</file>

<file path=xl/sharedStrings.xml><?xml version="1.0" encoding="utf-8"?>
<sst xmlns="http://schemas.openxmlformats.org/spreadsheetml/2006/main" count="902" uniqueCount="465">
  <si>
    <t>Operativo</t>
  </si>
  <si>
    <t>Estratégico</t>
  </si>
  <si>
    <t>Preventivo</t>
  </si>
  <si>
    <t>Evitar el riesgo</t>
  </si>
  <si>
    <t>Compartir el riesgo</t>
  </si>
  <si>
    <t>Cumplimiento</t>
  </si>
  <si>
    <t>MODERADO</t>
  </si>
  <si>
    <t>Escuela Tecnológica
Instituto Técnico Central</t>
  </si>
  <si>
    <t>PÁGINA:    1 de 1</t>
  </si>
  <si>
    <t>Fecha:</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</si>
  <si>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</si>
  <si>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</si>
  <si>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</si>
  <si>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</si>
  <si>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</si>
  <si>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</si>
  <si>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</si>
  <si>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</si>
  <si>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</si>
  <si>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</si>
  <si>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</si>
  <si>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</si>
  <si>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</si>
  <si>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</si>
  <si>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</si>
  <si>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</si>
  <si>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</si>
  <si>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</si>
  <si>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</si>
  <si>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</si>
  <si>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</si>
  <si>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</si>
  <si>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</si>
  <si>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</si>
  <si>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</si>
  <si>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</si>
  <si>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</si>
  <si>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</si>
  <si>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</si>
  <si>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</si>
  <si>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</si>
  <si>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</si>
  <si>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</si>
  <si>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</si>
  <si>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</si>
  <si>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</si>
  <si>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</si>
  <si>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</si>
  <si>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</si>
  <si>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</si>
  <si>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</si>
  <si>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</si>
  <si>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</si>
  <si>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</si>
  <si>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</si>
  <si>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</si>
  <si>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</si>
  <si>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</si>
  <si>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</si>
  <si>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</si>
  <si>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</si>
  <si>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</si>
  <si>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</si>
  <si>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</si>
  <si>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</si>
  <si>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</si>
  <si>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</si>
  <si>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</si>
  <si>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</si>
  <si>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</si>
  <si>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</si>
  <si>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</si>
  <si>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</si>
  <si>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</si>
  <si>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</si>
  <si>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</si>
  <si>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</si>
  <si>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</si>
  <si>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</si>
  <si>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Inoportunidad en la adquisición de los bienes y servicios requeridos por la entidad</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</si>
  <si>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</si>
  <si>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</si>
  <si>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</si>
  <si>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</si>
  <si>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</si>
  <si>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</si>
  <si>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</si>
  <si>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</si>
  <si>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</si>
  <si>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</si>
  <si>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</si>
  <si>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</si>
  <si>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</si>
  <si>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</si>
  <si>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</si>
  <si>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</si>
  <si>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</si>
  <si>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</si>
  <si>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</si>
  <si>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</si>
  <si>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</si>
  <si>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</si>
  <si>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</si>
  <si>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</si>
  <si>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</si>
  <si>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</si>
  <si>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</si>
  <si>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</si>
  <si>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</si>
  <si>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</si>
  <si>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</si>
  <si>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</si>
  <si>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</si>
  <si>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</si>
  <si>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</si>
  <si>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</si>
  <si>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</si>
  <si>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</si>
  <si>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</si>
  <si>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</si>
  <si>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</si>
  <si>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</si>
  <si>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</si>
  <si>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</si>
  <si>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</si>
  <si>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</si>
  <si>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</si>
  <si>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</si>
  <si>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</si>
  <si>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</si>
  <si>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</si>
  <si>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</si>
  <si>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</si>
  <si>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</si>
  <si>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</si>
  <si>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</si>
  <si>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</si>
  <si>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</si>
  <si>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</si>
  <si>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</si>
  <si>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</si>
  <si>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</si>
  <si>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</si>
  <si>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</si>
  <si>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</si>
  <si>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</si>
  <si>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</si>
  <si>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</si>
  <si>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</si>
  <si>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</si>
  <si>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</si>
  <si>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</si>
  <si>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</si>
  <si>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</si>
  <si>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</si>
  <si>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</si>
  <si>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</si>
  <si>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</si>
  <si>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</si>
  <si>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</si>
  <si>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</si>
  <si>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</si>
  <si>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</si>
  <si>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</si>
  <si>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</si>
  <si>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</si>
  <si>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</si>
  <si>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</si>
  <si>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</si>
  <si>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</si>
  <si>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</si>
  <si>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</si>
  <si>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</si>
  <si>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</si>
  <si>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</si>
  <si>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</si>
  <si>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</si>
  <si>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</si>
  <si>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</si>
  <si>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</si>
  <si>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</si>
  <si>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</si>
  <si>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</si>
  <si>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</si>
  <si>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</si>
  <si>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</si>
  <si>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</si>
  <si>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</si>
  <si>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</si>
  <si>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</si>
  <si>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</si>
  <si>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</si>
  <si>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</si>
  <si>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</si>
  <si>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</si>
  <si>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</si>
  <si>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</si>
  <si>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</si>
  <si>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</si>
  <si>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</si>
  <si>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</si>
  <si>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</si>
  <si>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</si>
  <si>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</si>
  <si>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</si>
  <si>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</si>
  <si>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</si>
  <si>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</si>
  <si>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</si>
  <si>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</si>
  <si>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</si>
  <si>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</si>
  <si>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</si>
  <si>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</si>
  <si>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</si>
  <si>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</si>
  <si>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</si>
  <si>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</si>
  <si>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</si>
  <si>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</si>
  <si>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</si>
  <si>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</si>
  <si>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</si>
  <si>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</si>
  <si>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</si>
  <si>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</si>
  <si>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</si>
  <si>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</si>
  <si>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</si>
  <si>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</si>
  <si>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</si>
  <si>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</si>
  <si>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</si>
  <si>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</si>
  <si>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</si>
  <si>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</si>
  <si>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</si>
  <si>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CONTROL 2</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</si>
  <si>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</si>
  <si>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</si>
  <si>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</si>
  <si>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</si>
  <si>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</si>
  <si>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</si>
  <si>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</si>
  <si>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</si>
  <si>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</si>
  <si>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</si>
  <si>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</si>
  <si>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</si>
  <si>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</si>
  <si>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</si>
  <si>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</si>
  <si>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</si>
  <si>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</si>
  <si>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</si>
  <si>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</si>
  <si>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</si>
  <si>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</si>
  <si>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</si>
  <si>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</si>
  <si>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</si>
  <si>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</si>
  <si>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</si>
  <si>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</si>
  <si>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</si>
  <si>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</si>
  <si>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</si>
  <si>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</si>
  <si>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</si>
  <si>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</si>
  <si>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</si>
  <si>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</si>
  <si>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</si>
  <si>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</si>
  <si>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</si>
  <si>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</si>
  <si>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</si>
  <si>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</si>
  <si>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</si>
  <si>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</si>
  <si>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</si>
  <si>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</si>
  <si>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</si>
  <si>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</si>
  <si>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</si>
  <si>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</si>
  <si>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</si>
  <si>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</si>
  <si>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</si>
  <si>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</si>
  <si>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</si>
  <si>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</si>
  <si>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</si>
  <si>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</si>
  <si>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</si>
  <si>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</si>
  <si>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</si>
  <si>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</si>
  <si>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</si>
  <si>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</si>
  <si>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</si>
  <si>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</si>
  <si>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</si>
  <si>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</si>
  <si>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</si>
  <si>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</si>
  <si>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</si>
  <si>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</si>
  <si>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</si>
  <si>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</si>
  <si>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</si>
  <si>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</si>
  <si>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</si>
  <si>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</si>
  <si>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</si>
  <si>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</si>
  <si>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</si>
  <si>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</si>
  <si>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</si>
  <si>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</si>
  <si>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Realizar reinducciones para actualizar al personal ante los cambios normativos contables.</t>
  </si>
  <si>
    <t>SOPORTE DEL CONTROL</t>
  </si>
  <si>
    <t>RESPONSABLE DEL CONTROL</t>
  </si>
  <si>
    <t>Establecer mayor frecuencia de reinducción para actualizar al personal ante los cambios normativos contables.</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</si>
  <si>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</si>
  <si>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</si>
  <si>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</si>
  <si>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</si>
  <si>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</si>
  <si>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</si>
  <si>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</si>
  <si>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</si>
  <si>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</si>
  <si>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</si>
  <si>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</si>
  <si>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</si>
  <si>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</si>
  <si>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</si>
  <si>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</si>
  <si>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</si>
  <si>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</si>
  <si>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</si>
  <si>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</si>
  <si>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</si>
  <si>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</si>
  <si>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</si>
  <si>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</si>
  <si>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</si>
  <si>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</si>
  <si>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Cambios en la regulación contable y presupuestal</t>
  </si>
  <si>
    <t>Desactualización de la base de datos</t>
  </si>
  <si>
    <t>Adquirir software para mantener actualizada la base de datos de proveedores y el registro de contrataciones.</t>
  </si>
  <si>
    <t>CLASIF. DE DISPONIBILIDAD</t>
  </si>
  <si>
    <t>FACTOR QUE GENERA EL RIESGO</t>
  </si>
  <si>
    <t>DESCRIPCIÓN DEL RIESGO</t>
  </si>
  <si>
    <t>VERSIÓN:  6</t>
  </si>
  <si>
    <t>VIGENCIA: MARZO 6 DE 2020</t>
  </si>
  <si>
    <t>ESCUELA TECNOLÓGICA INSTITUTO TÉCNICO CENTRAL</t>
  </si>
  <si>
    <t>PROCESO GESTIÓN DE CONTROL INTERNO</t>
  </si>
  <si>
    <t>FORTALEZAS</t>
  </si>
  <si>
    <t>OPORTUNIDADES</t>
  </si>
  <si>
    <t>DEBILIDADES</t>
  </si>
  <si>
    <t>AMENAZAS</t>
  </si>
  <si>
    <t xml:space="preserve">Actualización de procedimientos internos. </t>
  </si>
  <si>
    <t>Generación de cultura de Autocontrol en la Entidad.</t>
  </si>
  <si>
    <t xml:space="preserve">Ataques cibernéticos </t>
  </si>
  <si>
    <t xml:space="preserve">Se actualiza el normograma del proceso deacuerdo a los lineamientos expedidos por el Gobierno Nacional, cuando asi lo amerite. </t>
  </si>
  <si>
    <t>Socialización del rol de control interno que contribuya con la cultura del suministro de la  informacion solicitada por control interno.</t>
  </si>
  <si>
    <t xml:space="preserve">Disminución de capacidad operativa para la prestación de servicios. </t>
  </si>
  <si>
    <t>Reducción o bloqueo de la apropiación presupuestal</t>
  </si>
  <si>
    <t>Se presenta ante el Comité Institucional de Coordinación de Control Interno los informes presentados ante los diferentes entes de control y publicados de acuerdo a la normatividad vigente.</t>
  </si>
  <si>
    <t>Reprogramaciones en la ejecución de auditorias y seguimientos por parte de los procesos.</t>
  </si>
  <si>
    <t>Desastres naturales, contaminación atmosferica, enfermedades pandemicas</t>
  </si>
  <si>
    <t>Se elaboran informes al final de cada vigencia, en donde se verifica la eficacia de las acciones implementadas para subsanar las no conformidades o hallazgos identificadas en el adelanto de las auditorias y el estado en la ejecución de las acciones propuestas para mitigar los riesgos identificados a traves del mapa y plan de tratamiento de riesgos por los procesos de la ETITC.</t>
  </si>
  <si>
    <t>Demoras en el suministro de información y/o entrega de información incompleta  por parte de los procesos</t>
  </si>
  <si>
    <t>Debilidades en la Seguridad Ciudadana y Salud Publica del Sector</t>
  </si>
  <si>
    <t>Participación de los integrantes de Control Interno en las capacitaciones programadas en los sistemas de seguridad de la información, seguridad y salud en el trabajo y gestión ambiental.</t>
  </si>
  <si>
    <t>Insuficiente personal multidisciplinario</t>
  </si>
  <si>
    <t>La información del área se mantiene en el drive para evitar perdida de información en el caso de daño del equipo.</t>
  </si>
  <si>
    <t>Alta rotación de personal</t>
  </si>
  <si>
    <t>CONTEXTO 2021</t>
  </si>
  <si>
    <t>Fallas en los sistemas, equipos internos y externos de la Escuela.</t>
  </si>
  <si>
    <t>Concientizar a la administración y/o lideres de procesos, en la importancia de la capacitación como herramienta de fortalecimiento en la mejora continua de los procesos y su gestión en la Entidad.</t>
  </si>
  <si>
    <t>se realiza la planeacion de las actividades conforme a los requirimientos normativos asi como elaboración del plan de auditorias, seguimientos e informes de control interno.</t>
  </si>
  <si>
    <t>Pérdida de Información historica del proceso y la Entidad.</t>
  </si>
  <si>
    <t xml:space="preserve">Control Interno </t>
  </si>
  <si>
    <t>Mapa y Plan de Tratamiento de riesgos Control Interno 2021</t>
  </si>
  <si>
    <t>Realizar la evaluación de la gestión institucional a través de auditorías y seguimientos, brindando a la Dirección información pertinente para la toma de decisiones que contribuyan al cumplimiento de los objetivos Institucionales.</t>
  </si>
  <si>
    <t>Inadecuado Uso de la herramienta One Drive</t>
  </si>
  <si>
    <t xml:space="preserve"> Información</t>
  </si>
  <si>
    <t>x</t>
  </si>
  <si>
    <t>DIRECTAMENTE</t>
  </si>
  <si>
    <t>Manejo de los archivos en el One Drive diario</t>
  </si>
  <si>
    <t>Equipo de Control Interno</t>
  </si>
  <si>
    <t>Diario</t>
  </si>
  <si>
    <t>Sincronizar los archivos de uso diario en la herramienta One Drive.</t>
  </si>
  <si>
    <t>Cada vez que se programen capacitaciones.</t>
  </si>
  <si>
    <r>
      <rPr>
        <b/>
        <sz val="8"/>
        <color theme="1"/>
        <rFont val="Arial"/>
        <family val="2"/>
      </rPr>
      <t>EFICACIA:</t>
    </r>
    <r>
      <rPr>
        <sz val="8"/>
        <color theme="1"/>
        <rFont val="Arial"/>
        <family val="2"/>
      </rPr>
      <t xml:space="preserve">
Índice de cumplimiento actividades = (#de actividades cumplidas / #de actividades programadas)x 100
</t>
    </r>
    <r>
      <rPr>
        <b/>
        <sz val="8"/>
        <color theme="1"/>
        <rFont val="Arial"/>
        <family val="2"/>
      </rPr>
      <t>EFECTIVIDAD:</t>
    </r>
    <r>
      <rPr>
        <sz val="8"/>
        <color theme="1"/>
        <rFont val="Arial"/>
        <family val="2"/>
      </rPr>
      <t xml:space="preserve">
Efectividad del plan de manejo de riesgos = # de capacitaciones asistidas / total de capacitaciones programadas x 100</t>
    </r>
  </si>
  <si>
    <t>Incumplimiento</t>
  </si>
  <si>
    <r>
      <rPr>
        <b/>
        <sz val="8"/>
        <color theme="1"/>
        <rFont val="Arial"/>
        <family val="2"/>
      </rPr>
      <t>EFICACIA:</t>
    </r>
    <r>
      <rPr>
        <sz val="8"/>
        <color theme="1"/>
        <rFont val="Arial"/>
        <family val="2"/>
      </rPr>
      <t xml:space="preserve">
Índice de cumplimiento actividades = (#de contratos suscritos / # de contratos solicitados)x 100
</t>
    </r>
    <r>
      <rPr>
        <b/>
        <sz val="8"/>
        <color theme="1"/>
        <rFont val="Arial"/>
        <family val="2"/>
      </rPr>
      <t>EFECTIVIDAD:</t>
    </r>
    <r>
      <rPr>
        <sz val="8"/>
        <color theme="1"/>
        <rFont val="Arial"/>
        <family val="2"/>
      </rPr>
      <t xml:space="preserve">
Efectividad del plan de manejo de riesgos = # actividades planteadas / # de actividades ejecutadas x 100</t>
    </r>
  </si>
  <si>
    <t>Desinformación en la importancia del aporte en la gestión del compromiso adquirido con la entidad para el suministro de información a control interno.</t>
  </si>
  <si>
    <t>Desarrollar campañas de Autocontrol</t>
  </si>
  <si>
    <t>Emisión de campaña de autocontrol</t>
  </si>
  <si>
    <t>Trimestralmente</t>
  </si>
  <si>
    <t>Manejo inadecuado de los recursos ambientales disponibles</t>
  </si>
  <si>
    <t>Asistencia a capacitaciones progradas por Gestión Ambiental.</t>
  </si>
  <si>
    <r>
      <rPr>
        <b/>
        <sz val="8"/>
        <color theme="1"/>
        <rFont val="Arial"/>
        <family val="2"/>
      </rPr>
      <t>EFICACIA:</t>
    </r>
    <r>
      <rPr>
        <sz val="8"/>
        <color theme="1"/>
        <rFont val="Arial"/>
        <family val="2"/>
      </rPr>
      <t xml:space="preserve">
Índice de cumplimiento actividades = (#de capacitaciones asistidas / # de capacitaciones programadas)x 100
</t>
    </r>
    <r>
      <rPr>
        <b/>
        <sz val="8"/>
        <color theme="1"/>
        <rFont val="Arial"/>
        <family val="2"/>
      </rPr>
      <t>EFECTIVIDAD:</t>
    </r>
    <r>
      <rPr>
        <sz val="8"/>
        <color theme="1"/>
        <rFont val="Arial"/>
        <family val="2"/>
      </rPr>
      <t xml:space="preserve">
Efectividad del plan de manejo de riesgos =  (#de capacitaciones asistidas / # de capacitaciones programadas) x 100</t>
    </r>
  </si>
  <si>
    <t>Posturas inadecuadas en el desarrollo de las actividades diarias.</t>
  </si>
  <si>
    <t>Estrés y enfermedades psicoemocionales</t>
  </si>
  <si>
    <t>Capacitaciones de seguridad y salud en el trabajo o de la ARL</t>
  </si>
  <si>
    <t>Pandemia</t>
  </si>
  <si>
    <t xml:space="preserve">Incapacidades por enfermedad y/o contagio (Covid-19)
Incumplimiento de entrega de informes y realización de seguimientos de la gestión de la Entidad.
Muerte por contagio.
</t>
  </si>
  <si>
    <t xml:space="preserve">Convocar de manera remota mediante plataforma TEAMS a reuniones de seguimiento y Auditorias.
Solicitar soportes y/o evidencias por correo electrónico.
</t>
  </si>
  <si>
    <t>mensualmente</t>
  </si>
  <si>
    <r>
      <rPr>
        <b/>
        <sz val="8"/>
        <color theme="1"/>
        <rFont val="Arial"/>
        <family val="2"/>
      </rPr>
      <t>EFICACIA:</t>
    </r>
    <r>
      <rPr>
        <sz val="8"/>
        <color theme="1"/>
        <rFont val="Arial"/>
        <family val="2"/>
      </rPr>
      <t xml:space="preserve">
Índice de cumplimiento actividades = (#de actividades realizadas / # de actividades programadas)x 100
</t>
    </r>
    <r>
      <rPr>
        <b/>
        <sz val="8"/>
        <color theme="1"/>
        <rFont val="Arial"/>
        <family val="2"/>
      </rPr>
      <t>EFECTIVIDAD:</t>
    </r>
    <r>
      <rPr>
        <sz val="8"/>
        <color theme="1"/>
        <rFont val="Arial"/>
        <family val="2"/>
      </rPr>
      <t xml:space="preserve">
Efectividad del plan de manejo de riesgos =  (#de actividades realizadas / # de actividades programadas) x 100</t>
    </r>
  </si>
  <si>
    <r>
      <rPr>
        <b/>
        <sz val="12"/>
        <rFont val="Arial"/>
        <family val="2"/>
      </rPr>
      <t>LIDER DEL PROCESO:</t>
    </r>
    <r>
      <rPr>
        <sz val="12"/>
        <rFont val="Arial"/>
        <family val="2"/>
      </rPr>
      <t xml:space="preserve"> Hno. Ariosto Ardila Silva</t>
    </r>
  </si>
  <si>
    <t>14 de abril de 2021</t>
  </si>
  <si>
    <t>Recursos ambientales</t>
  </si>
  <si>
    <t>Posibilidad de presentar enfermedades laborales</t>
  </si>
  <si>
    <t>Enfermedad laboral</t>
  </si>
  <si>
    <t>Probabilidad de contagio de enfermedades que interrumpan el adecuado funcionamiento y cumplimiento de las obligaciones del equipo de trabajo por covid-19 u otro virus</t>
  </si>
  <si>
    <t>Probabilidad de pérdida de la información de la oficina de Control Interno.</t>
  </si>
  <si>
    <t>Posibilidad de hacer uso inadecuado de los recursos ambientales</t>
  </si>
  <si>
    <t>Probabilidad de incumplimiento en la presentación de informes dentro del término establecido</t>
  </si>
  <si>
    <t>Poco personal en el proceso</t>
  </si>
  <si>
    <t>Elaboración de estudios previos para la suscripción de contratos de prestación de servicios para el apoyo a la gestión.</t>
  </si>
  <si>
    <t>Estudios previos enviados al área de contratación</t>
  </si>
  <si>
    <t>De acuerdo a la necesidad</t>
  </si>
  <si>
    <t>Presentación de informes fuera de términos y posibles sanciones a la Entidad.</t>
  </si>
  <si>
    <t>No contar con un equipo multidiscipllinario</t>
  </si>
  <si>
    <t>Estudios previos con perfiles definidos para garantizar conocimiento en diferentes campos</t>
  </si>
  <si>
    <t>Estudios previos</t>
  </si>
  <si>
    <t>Falta de capacitación en el manejo de los recursos ambientales</t>
  </si>
  <si>
    <t>Asistencia a capacitación</t>
  </si>
  <si>
    <t>Exceso de actividades diarias a desarrollar.</t>
  </si>
  <si>
    <t>Enfermedades osteomusculares y desalineación del sistema musculo esquelético.</t>
  </si>
  <si>
    <t xml:space="preserve">Trabajo presencial sin el cumplimiento de los protocolos de bioseguridad </t>
  </si>
  <si>
    <t>Reuniones Teams y correos electrónicos con evidencias.</t>
  </si>
  <si>
    <t>Ingresar a links no seguros a través de correos y otras plataformas.</t>
  </si>
  <si>
    <t xml:space="preserve">Pérdida de Información y afectación en la actividades a desarrollar </t>
  </si>
  <si>
    <t>Asistencia a capacitación de seguridad de la información.</t>
  </si>
  <si>
    <t>Durante el periodo se programaron las capacitaciones por parte del procesos de gestión ambiental los dias 24 de marzo y 8 de abril en las que el equipo de control interno asistió.</t>
  </si>
  <si>
    <t>Durante el periodo se han adelantado los seguimientos a planes de mejoramiento y auditorias por la plataforma Teams, asi mismo se han solicitado evidencias de las mismas por medio de correo electronico.</t>
  </si>
  <si>
    <t>Durante el periodo se han guardado los documentos del proceso  en el One Drive.</t>
  </si>
  <si>
    <t>Para el primer trimestre de la vigencia se dio cumplimiento con la elaboracion de los estudios previos con el fin de suscribir los contratos de prestación de servicios. Con fechas de elaboración 27 de enero de 2021 y 12 de enero de 2021.</t>
  </si>
  <si>
    <t>La Oficina de Control interno cuenta con los estudios previos necesarios para llevar a cabo los respectivos procesos contractuales.
Fechas de elaboración: 27 de enero de 2021 y 12 de enero de 2021.
Con relación al índice de eficiencia se ejecutan los contratos solicitados: Cto- 042-2021 y Cto-073-2021</t>
  </si>
  <si>
    <t>Se cuenta con los estudios revios elaborados y remitidos a la Oficina juridica de contratación por parte del supervisior con los perfiles de profesionales en Derecho y Administración de Empresas.</t>
  </si>
  <si>
    <t>En el mes de Marzo de la vigencia actual, fue elaborada con asesoria de la oficina de comunicaciones la campaña de auto control, la cual fue remitida por correo electronico a todos los servidores y conttratistas de la ETITC el dia 26 de marzo de 2021.</t>
  </si>
  <si>
    <t xml:space="preserve">Las 2 profesionales de la Oficina de Control Interno han participado en las capacitaciones desarrolladas por el proceso Gestión ambiental de la siguiente manera:
8 de junio: Objetivos de desarrollo sostenible
1° de junio: Manejo de residuos ordinarios.  </t>
  </si>
  <si>
    <t xml:space="preserve">Los estudios previos enviados al área de Contratación cuenta con los perfiles idóneos para el desarrollo de las actividades de la Oficina de Control Interno (Profesional en derecho - Abogado y administrador de empresas)
</t>
  </si>
  <si>
    <t xml:space="preserve">
La Oficina de Control interno realizo dos campañas: 
1°. 26 de marzo. Compartida mediante correo institucional   
2°. 13 de Julio. Compartida mediante correo institucional.
Con relación al indicador de efectividad se evidencia un avance del 66.7% de las actividades proyectadas para la vigencia
Las campañas se encuentran publicadas en la página institucional:
https://www.etitc.edu.co/es/page/control-interno
</t>
  </si>
  <si>
    <t>Las profesionales de la Oficina de control Interno, han realizado a lo largo de la vigencia sus actividades contractuales de manera virtual (auditorías, reuniones, seguimiento, acompañamiento etc.) 
Con relación al indicador de eficiencia se evidencia un avance del 70%</t>
  </si>
  <si>
    <t xml:space="preserve">Las profesionales de la Oficina de Control Interno, manejan sus actividades en la nube de One Drive. Dichas actividades se manejar acorde al cronograma pactado. 
Con relación al indicador de eficiencia se evidencia un avance del 70% </t>
  </si>
  <si>
    <t>Durante el periodo no se han recibido convocatorias para capacitaciones referentes en seguridad de la información.</t>
  </si>
  <si>
    <t>Se evidenció que los estudios previos fueron elaborados por el asesor de rectoría con fechas 12 y 27 de enero de 2021 con el objeto de adelantar los procesos contractuales para las dos profesionales que apoyan el proceso de control interno.</t>
  </si>
  <si>
    <t xml:space="preserve">
Los estudios previos definieron los perfiles de las profesionales para apoyar las actividades de la oficina de control Interno de la ETITC.  Un profesional Abogado con autonomía técnica y administrativa y un profesional Administrador de empresas con autonomía técnica y administrativa con enfoque financiero.
</t>
  </si>
  <si>
    <t>La Oficina de Control interno durante la vigencia realizo las siguientes campañas programas en su planeación: 
1°. 26 de marzo. Compartida mediante correo institucional. Esta campaña se enfocó en dar a conocer el acceco a la información de contro interno a partir del nuevo portal web.
2°. 13 de Julio. Compartida mediante correo institucional.  Esta campaña se enfocó en las actividades de seguimiento que realiza control interno.
3°. 30 de Septiembre. Compartida mediante correo institucional. Esta campaña se enfocó en la evaluación del sistema de control interno.
Las campañas se encuentran publicadas en la página institucional:
https://www.etitc.edu.co/es/page/control-interno</t>
  </si>
  <si>
    <t>Las profesionales de control interno, adicional a las capacitaciones indicadas en los períodos anteriores, participaron en la siguiente:
22 de septiembre: Eificiencia energetica, dictada por la Secretaría de Ambiente.</t>
  </si>
  <si>
    <t>Durante el periodo el equipo de control interno asistió a la capacitacion de "Contexto legal vigente investigación de incidentes y accidentes de trabajo"  realizado el día 07 de abril por la ARL Positiva.</t>
  </si>
  <si>
    <t>Las 2 profesionales de la Oficina de Control Interno han participado en las capacitaciones desarrolladas por ARL POSITIVA, de la siguiente manera:
7° de abril: Contexto legal vigente investigación de incidentes y accidentes de trabajo 
28 de abril. Conversatorio virtual: Gestión de salud, seguridad y Covid- 19 desde una perspectiva legal, en conmemoración del día mundial del día de la seguridad y salud en el trabajo y actualización legal.
1° de junio Muévete y contágiate - Ejercicios para la vida. 
3 de junio: Trabajo en casa. Nueva ley 2088 de 2021</t>
  </si>
  <si>
    <t xml:space="preserve">Las profesionales de control interno, adicional a las capacitaciones indicadas en los períodos anteriores, participaron en la siguiente:
25 de agosto: Cuarto conversatorio virtual: maratón del conocimiento - Preguntas de directivos, responsables y trabajadores entorno a la S.S.T. - Respuestas de expertos de desde una perspectiva legal.
29 de octubre: Diplomado internacional: Metodologías activas para el aprendizaje en S.S.T.  </t>
  </si>
  <si>
    <t>Las profesionales de la Oficina de control Interno, han realizado a lo largo de la vigencia sus actividades contractuales de manera virtual (auditorías, reuniones, seguimiento, acompañamiento etc.). Sin embargo y de acuerdo a los lineamientos impartidos a nivel nacional e institucional se está trabajando en alternancia cumpliendo con los protocolos estipulados desde el área de seguridad y salud en el trabajo.  Se cuenta con evidencia tanto de las actividades virtuales como presenciales.</t>
  </si>
  <si>
    <t>Se verificó que la información del proceso de control interno manejada por las dos profesionales de control interno, se encuentra sincronizada y actualizada con el one drive.</t>
  </si>
  <si>
    <t>Durante el período se participó en el curso de transformación digital el día 12 de agosto organizado por la ESAP. 
Así mismo, se partició en el Ciber Day "Ciberseguridad, creando un mundo digital confiable"el día 22 de octubre, organizado desde el área de seguridad digital de la ETITC.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</si>
</sst>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color theme="1"/>
      <name val="Calibri"/>
      <family val="2"/>
      <scheme val="minor"/>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8"/>
      <color theme="1"/>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style="medium">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diagonal/>
    </border>
    <border>
      <left style="thin">
        <color auto="1"/>
      </left>
      <right style="medium">
        <color indexed="64"/>
      </right>
      <top/>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33">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2" borderId="15"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6" fillId="0" borderId="17"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16" fillId="0" borderId="20"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19" fillId="0" borderId="11" xfId="0" applyFont="1" applyBorder="1" applyAlignment="1" applyProtection="1">
      <alignment vertical="center" wrapText="1"/>
      <protection locked="0"/>
    </xf>
    <xf numFmtId="0" fontId="20" fillId="0" borderId="11" xfId="0" applyFont="1" applyBorder="1" applyAlignment="1" applyProtection="1">
      <alignment vertical="center" wrapText="1"/>
      <protection locked="0"/>
    </xf>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2" fillId="0" borderId="35" xfId="0" applyFont="1" applyFill="1" applyBorder="1" applyAlignment="1">
      <alignment vertical="center" wrapText="1"/>
    </xf>
    <xf numFmtId="0" fontId="2" fillId="0" borderId="36" xfId="0" applyFont="1" applyFill="1" applyBorder="1" applyAlignment="1">
      <alignment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 fillId="0" borderId="26" xfId="0" applyFont="1" applyFill="1" applyBorder="1" applyAlignment="1">
      <alignment vertical="center" wrapText="1"/>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4" fillId="0" borderId="0"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0" borderId="29" xfId="0" applyFont="1" applyBorder="1" applyAlignment="1">
      <alignment vertical="center" wrapText="1"/>
    </xf>
    <xf numFmtId="0" fontId="17" fillId="0" borderId="29" xfId="0" applyFont="1" applyBorder="1" applyAlignment="1">
      <alignment horizontal="center" vertical="center" wrapText="1"/>
    </xf>
    <xf numFmtId="0" fontId="18" fillId="0" borderId="19" xfId="0" applyFont="1" applyBorder="1" applyAlignment="1">
      <alignment horizontal="center" vertical="center" wrapText="1"/>
    </xf>
    <xf numFmtId="0" fontId="18" fillId="5" borderId="26" xfId="0" applyFont="1" applyFill="1" applyBorder="1" applyAlignment="1">
      <alignment vertical="center" wrapText="1"/>
    </xf>
    <xf numFmtId="0" fontId="18" fillId="0" borderId="26" xfId="0" applyFont="1" applyBorder="1" applyAlignment="1">
      <alignment vertical="center" wrapText="1"/>
    </xf>
    <xf numFmtId="0" fontId="18" fillId="6" borderId="26" xfId="0" applyFont="1" applyFill="1" applyBorder="1" applyAlignment="1">
      <alignment vertical="center" wrapText="1"/>
    </xf>
    <xf numFmtId="0" fontId="18" fillId="7" borderId="26" xfId="0" applyFont="1" applyFill="1" applyBorder="1" applyAlignment="1">
      <alignment vertical="center" wrapText="1"/>
    </xf>
    <xf numFmtId="0" fontId="18" fillId="8" borderId="26" xfId="0" applyFont="1" applyFill="1" applyBorder="1" applyAlignment="1">
      <alignment vertical="center" wrapText="1"/>
    </xf>
    <xf numFmtId="0" fontId="18" fillId="9" borderId="26" xfId="0" applyFont="1" applyFill="1" applyBorder="1" applyAlignment="1">
      <alignment vertical="center" wrapText="1"/>
    </xf>
    <xf numFmtId="0" fontId="18" fillId="0" borderId="36" xfId="0" applyFont="1" applyBorder="1" applyAlignment="1">
      <alignment horizontal="justify" vertical="center" wrapText="1"/>
    </xf>
    <xf numFmtId="0" fontId="18" fillId="0" borderId="26" xfId="0" applyFont="1" applyBorder="1" applyAlignment="1">
      <alignment horizontal="justify" vertical="center" wrapText="1"/>
    </xf>
    <xf numFmtId="0" fontId="18" fillId="0" borderId="22" xfId="0" applyFont="1" applyBorder="1" applyAlignment="1">
      <alignment horizontal="justify" vertical="center" wrapText="1"/>
    </xf>
    <xf numFmtId="0" fontId="0" fillId="0" borderId="36"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38" xfId="0" applyFont="1" applyBorder="1" applyAlignment="1">
      <alignment horizontal="center" vertical="center"/>
    </xf>
    <xf numFmtId="0" fontId="18" fillId="0" borderId="38" xfId="0" applyFont="1" applyBorder="1" applyAlignment="1">
      <alignment vertical="center"/>
    </xf>
    <xf numFmtId="0" fontId="0" fillId="0" borderId="38" xfId="0" applyBorder="1"/>
    <xf numFmtId="0" fontId="18" fillId="10" borderId="1" xfId="0" applyFont="1" applyFill="1" applyBorder="1" applyAlignment="1">
      <alignment horizontal="center" vertical="center" wrapText="1"/>
    </xf>
    <xf numFmtId="0" fontId="18" fillId="7" borderId="43" xfId="0" applyFont="1" applyFill="1" applyBorder="1" applyAlignment="1">
      <alignment vertical="center" wrapText="1"/>
    </xf>
    <xf numFmtId="0" fontId="18" fillId="8" borderId="18"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30" xfId="0" applyFont="1" applyFill="1" applyBorder="1" applyAlignment="1">
      <alignment vertical="center" wrapText="1"/>
    </xf>
    <xf numFmtId="0" fontId="0" fillId="0" borderId="30" xfId="0" applyBorder="1"/>
    <xf numFmtId="0" fontId="0" fillId="0" borderId="39"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5" fillId="0" borderId="0" xfId="0" applyFont="1"/>
    <xf numFmtId="0" fontId="0" fillId="0" borderId="7" xfId="0" applyBorder="1"/>
    <xf numFmtId="0" fontId="18" fillId="0" borderId="1" xfId="0"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9" xfId="0" applyFont="1" applyFill="1" applyBorder="1" applyAlignment="1">
      <alignment horizontal="center" vertical="center" wrapText="1"/>
    </xf>
    <xf numFmtId="0" fontId="18" fillId="0" borderId="38" xfId="0" applyFont="1" applyBorder="1" applyAlignment="1">
      <alignment horizontal="center" vertical="center" wrapText="1"/>
    </xf>
    <xf numFmtId="0" fontId="25"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5" fillId="0" borderId="0" xfId="0" applyFont="1" applyBorder="1"/>
    <xf numFmtId="0" fontId="26" fillId="0" borderId="30" xfId="0" applyFont="1" applyBorder="1" applyAlignment="1">
      <alignment horizontal="center" vertical="center" wrapText="1"/>
    </xf>
    <xf numFmtId="0" fontId="26" fillId="0" borderId="29"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8" xfId="0" applyBorder="1" applyAlignment="1">
      <alignment horizontal="center" vertical="center"/>
    </xf>
    <xf numFmtId="0" fontId="0" fillId="0" borderId="29" xfId="0" applyBorder="1" applyAlignment="1">
      <alignment horizontal="center" vertical="center"/>
    </xf>
    <xf numFmtId="0" fontId="0" fillId="0" borderId="0" xfId="0" applyBorder="1" applyAlignment="1">
      <alignment horizontal="center" vertical="center"/>
    </xf>
    <xf numFmtId="0" fontId="25" fillId="0" borderId="0" xfId="0" applyFont="1" applyBorder="1" applyAlignment="1"/>
    <xf numFmtId="0" fontId="2" fillId="0" borderId="0" xfId="0" applyFont="1" applyFill="1" applyBorder="1" applyAlignment="1">
      <alignment horizontal="left" vertical="center" wrapText="1"/>
    </xf>
    <xf numFmtId="0" fontId="26" fillId="0" borderId="22"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6"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40"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19" fillId="0" borderId="1" xfId="0" applyFont="1" applyBorder="1" applyAlignment="1">
      <alignment vertical="center"/>
    </xf>
    <xf numFmtId="0" fontId="19"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9"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6"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3" fillId="0" borderId="0" xfId="0" applyFont="1"/>
    <xf numFmtId="0" fontId="14" fillId="0" borderId="30" xfId="0" applyFont="1" applyBorder="1" applyAlignment="1">
      <alignment horizontal="center" vertical="center"/>
    </xf>
    <xf numFmtId="0" fontId="14" fillId="0" borderId="0" xfId="0" applyFont="1" applyAlignment="1">
      <alignment vertical="center"/>
    </xf>
    <xf numFmtId="0" fontId="30" fillId="0" borderId="0" xfId="0" applyFont="1" applyAlignment="1">
      <alignment vertical="center"/>
    </xf>
    <xf numFmtId="0" fontId="14" fillId="0" borderId="30" xfId="0" applyFont="1" applyBorder="1" applyAlignment="1">
      <alignment horizontal="center" vertical="center" wrapText="1"/>
    </xf>
    <xf numFmtId="0" fontId="13" fillId="0" borderId="48" xfId="0" applyFont="1" applyBorder="1" applyAlignment="1">
      <alignment vertical="center" wrapText="1"/>
    </xf>
    <xf numFmtId="0" fontId="13" fillId="0" borderId="49" xfId="0" applyFont="1" applyBorder="1" applyAlignment="1">
      <alignment vertical="center" wrapText="1"/>
    </xf>
    <xf numFmtId="0" fontId="13" fillId="0" borderId="0" xfId="0" applyFont="1" applyAlignment="1">
      <alignment vertical="center" wrapText="1"/>
    </xf>
    <xf numFmtId="0" fontId="13" fillId="0" borderId="50" xfId="0" applyFont="1" applyBorder="1" applyAlignment="1">
      <alignment vertical="center" wrapText="1"/>
    </xf>
    <xf numFmtId="0" fontId="0" fillId="0" borderId="0" xfId="0" applyAlignment="1">
      <alignment vertical="center" wrapText="1"/>
    </xf>
    <xf numFmtId="0" fontId="13" fillId="0" borderId="0" xfId="0" applyFont="1" applyBorder="1" applyAlignment="1">
      <alignment vertical="center" wrapText="1"/>
    </xf>
    <xf numFmtId="0" fontId="14" fillId="0" borderId="0" xfId="0" applyFont="1" applyAlignment="1">
      <alignment vertical="center" wrapText="1"/>
    </xf>
    <xf numFmtId="0" fontId="30" fillId="0" borderId="0" xfId="0" applyFont="1" applyAlignment="1">
      <alignment vertical="center" wrapText="1"/>
    </xf>
    <xf numFmtId="0" fontId="13" fillId="0" borderId="0" xfId="0" applyFont="1" applyAlignment="1">
      <alignment wrapText="1"/>
    </xf>
    <xf numFmtId="0" fontId="19" fillId="0" borderId="38" xfId="0" applyFont="1" applyBorder="1" applyAlignment="1" applyProtection="1">
      <alignment horizontal="center" vertical="center" wrapText="1"/>
      <protection locked="0"/>
    </xf>
    <xf numFmtId="0" fontId="19" fillId="0" borderId="39"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20" fillId="0" borderId="11" xfId="0" applyFont="1" applyBorder="1" applyAlignment="1" applyProtection="1">
      <alignment horizontal="center" vertical="center" wrapText="1"/>
      <protection locked="0"/>
    </xf>
    <xf numFmtId="0" fontId="19" fillId="0" borderId="39"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lignment horizontal="left" vertical="center" wrapText="1"/>
    </xf>
    <xf numFmtId="0" fontId="19" fillId="0" borderId="39" xfId="0" applyFont="1" applyBorder="1" applyAlignment="1">
      <alignment vertical="center" wrapText="1"/>
    </xf>
    <xf numFmtId="0" fontId="19" fillId="0" borderId="39" xfId="0" applyFont="1" applyBorder="1" applyAlignment="1" applyProtection="1">
      <alignment vertical="center" wrapText="1"/>
      <protection locked="0"/>
    </xf>
    <xf numFmtId="17" fontId="19" fillId="0" borderId="39" xfId="0" applyNumberFormat="1" applyFont="1" applyBorder="1" applyAlignment="1" applyProtection="1">
      <alignment vertical="center" wrapText="1"/>
      <protection locked="0"/>
    </xf>
    <xf numFmtId="0" fontId="5" fillId="0" borderId="0" xfId="0" applyFont="1" applyBorder="1" applyAlignment="1" applyProtection="1">
      <alignment horizontal="left" wrapText="1"/>
      <protection locked="0"/>
    </xf>
    <xf numFmtId="0" fontId="19" fillId="0" borderId="39" xfId="0" applyFont="1" applyBorder="1" applyAlignment="1">
      <alignment horizontal="left" vertical="center" wrapText="1"/>
    </xf>
    <xf numFmtId="0" fontId="19" fillId="2" borderId="1" xfId="0" applyFont="1" applyFill="1" applyBorder="1" applyAlignment="1">
      <alignment horizontal="left" vertical="center" wrapText="1"/>
    </xf>
    <xf numFmtId="0" fontId="0" fillId="0" borderId="0" xfId="0" applyAlignment="1">
      <alignment horizontal="left"/>
    </xf>
    <xf numFmtId="0" fontId="19" fillId="0" borderId="35" xfId="0" applyFont="1" applyBorder="1" applyAlignment="1" applyProtection="1">
      <alignment vertical="center" wrapText="1"/>
      <protection locked="0"/>
    </xf>
    <xf numFmtId="0" fontId="19" fillId="0" borderId="0" xfId="0" applyFont="1" applyBorder="1" applyAlignment="1" applyProtection="1">
      <alignment vertical="center" wrapText="1"/>
      <protection locked="0"/>
    </xf>
    <xf numFmtId="0" fontId="19" fillId="0" borderId="0" xfId="0" applyFont="1" applyBorder="1" applyAlignment="1" applyProtection="1">
      <alignment horizontal="center" vertical="center" wrapText="1"/>
      <protection locked="0"/>
    </xf>
    <xf numFmtId="0" fontId="19" fillId="0" borderId="0" xfId="0" applyFont="1" applyBorder="1" applyAlignment="1" applyProtection="1">
      <alignment horizontal="center" vertical="center" wrapText="1"/>
    </xf>
    <xf numFmtId="0" fontId="0" fillId="0" borderId="36" xfId="0" applyBorder="1" applyAlignment="1"/>
    <xf numFmtId="0" fontId="19" fillId="0" borderId="0" xfId="0" applyFont="1" applyBorder="1" applyAlignment="1">
      <alignment horizontal="left" vertical="center" wrapText="1"/>
    </xf>
    <xf numFmtId="0" fontId="19" fillId="0" borderId="0" xfId="0" applyFont="1" applyBorder="1" applyAlignment="1" applyProtection="1">
      <alignment horizontal="left" vertical="center" wrapText="1"/>
      <protection locked="0"/>
    </xf>
    <xf numFmtId="0" fontId="19" fillId="0" borderId="11" xfId="0" applyFont="1" applyBorder="1" applyAlignment="1">
      <alignment horizontal="left" vertical="center" wrapText="1"/>
    </xf>
    <xf numFmtId="0" fontId="19" fillId="0" borderId="7" xfId="0" applyFont="1" applyBorder="1" applyAlignment="1">
      <alignment horizontal="left" vertical="center" wrapText="1"/>
    </xf>
    <xf numFmtId="0" fontId="19" fillId="0" borderId="0" xfId="0" applyFont="1" applyBorder="1" applyAlignment="1">
      <alignment vertical="center" wrapText="1"/>
    </xf>
    <xf numFmtId="0" fontId="19" fillId="0" borderId="15" xfId="0" applyFont="1" applyBorder="1" applyAlignment="1">
      <alignment horizontal="left" vertical="center" wrapText="1"/>
    </xf>
    <xf numFmtId="0" fontId="19" fillId="0" borderId="15" xfId="0" applyFont="1" applyBorder="1" applyAlignment="1" applyProtection="1">
      <alignment horizontal="center" vertical="center" wrapText="1"/>
      <protection locked="0"/>
    </xf>
    <xf numFmtId="0" fontId="19" fillId="0" borderId="15" xfId="0" applyFont="1" applyBorder="1" applyAlignment="1" applyProtection="1">
      <alignment horizontal="left" vertical="center" wrapText="1"/>
      <protection locked="0"/>
    </xf>
    <xf numFmtId="0" fontId="19" fillId="0" borderId="15" xfId="0" applyFont="1" applyBorder="1" applyAlignment="1">
      <alignment vertical="center" wrapText="1"/>
    </xf>
    <xf numFmtId="0" fontId="19" fillId="0" borderId="15" xfId="0" applyFont="1" applyBorder="1" applyAlignment="1" applyProtection="1">
      <alignment vertical="center" wrapText="1"/>
      <protection locked="0"/>
    </xf>
    <xf numFmtId="0" fontId="19" fillId="0" borderId="51" xfId="0" applyFont="1" applyBorder="1" applyAlignment="1" applyProtection="1">
      <alignment vertical="center" wrapText="1"/>
      <protection locked="0"/>
    </xf>
    <xf numFmtId="0" fontId="2" fillId="0" borderId="0" xfId="0" applyFont="1" applyAlignment="1">
      <alignment horizontal="left" vertical="center"/>
    </xf>
    <xf numFmtId="0" fontId="19" fillId="0" borderId="1" xfId="0" applyFont="1" applyBorder="1" applyAlignment="1" applyProtection="1">
      <alignment horizontal="center" vertical="center" wrapText="1"/>
      <protection locked="0"/>
    </xf>
    <xf numFmtId="0" fontId="19" fillId="0" borderId="1" xfId="0" applyFont="1" applyBorder="1" applyAlignment="1">
      <alignment vertical="center" wrapText="1"/>
    </xf>
    <xf numFmtId="0" fontId="19" fillId="0" borderId="1" xfId="0" applyFont="1" applyBorder="1" applyAlignment="1" applyProtection="1">
      <alignment horizontal="center" vertical="center" wrapText="1"/>
      <protection locked="0"/>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4" fillId="0" borderId="35" xfId="0" applyFont="1" applyBorder="1" applyAlignment="1">
      <alignment horizontal="center" vertical="center"/>
    </xf>
    <xf numFmtId="0" fontId="15" fillId="0" borderId="35"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36" xfId="0" applyFont="1" applyBorder="1" applyAlignment="1">
      <alignment horizontal="center" vertical="center" wrapText="1"/>
    </xf>
    <xf numFmtId="0" fontId="19" fillId="0" borderId="33" xfId="0" applyFont="1" applyBorder="1" applyAlignment="1">
      <alignment vertical="center" wrapText="1"/>
    </xf>
    <xf numFmtId="0" fontId="19" fillId="0" borderId="34" xfId="0" applyFont="1" applyBorder="1" applyAlignment="1">
      <alignment vertical="center" wrapText="1"/>
    </xf>
    <xf numFmtId="0" fontId="19" fillId="0" borderId="1" xfId="0" applyFont="1" applyBorder="1" applyAlignment="1" applyProtection="1">
      <alignment horizontal="center" vertical="center" wrapText="1"/>
      <protection locked="0"/>
    </xf>
    <xf numFmtId="0" fontId="14" fillId="0" borderId="0" xfId="0" applyFont="1" applyAlignment="1">
      <alignment horizontal="center"/>
    </xf>
    <xf numFmtId="0" fontId="19" fillId="0" borderId="39"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3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8" xfId="0" applyFont="1" applyBorder="1" applyAlignment="1">
      <alignment horizontal="left" vertical="center" wrapText="1"/>
    </xf>
    <xf numFmtId="0" fontId="19" fillId="0" borderId="39" xfId="0" applyFont="1" applyBorder="1" applyAlignment="1" applyProtection="1">
      <alignment horizontal="center" vertical="center" wrapText="1"/>
    </xf>
    <xf numFmtId="0" fontId="19" fillId="0" borderId="39" xfId="0" applyFont="1" applyBorder="1" applyAlignment="1" applyProtection="1">
      <alignment horizontal="left" vertical="center" wrapText="1"/>
      <protection locked="0"/>
    </xf>
    <xf numFmtId="0" fontId="22" fillId="0" borderId="1" xfId="0" applyFont="1" applyBorder="1" applyAlignment="1">
      <alignment horizontal="right" vertical="center" wrapText="1"/>
    </xf>
    <xf numFmtId="0" fontId="2" fillId="0" borderId="5"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6" fillId="0" borderId="31" xfId="0" applyFont="1" applyFill="1" applyBorder="1" applyAlignment="1">
      <alignment horizontal="left" vertical="center" wrapText="1"/>
    </xf>
    <xf numFmtId="0" fontId="19" fillId="0" borderId="1" xfId="0" applyFont="1" applyBorder="1" applyAlignment="1">
      <alignment horizontal="left" vertical="center" wrapText="1"/>
    </xf>
    <xf numFmtId="0" fontId="19" fillId="0" borderId="38" xfId="0" applyFont="1" applyBorder="1" applyAlignment="1" applyProtection="1">
      <alignment horizontal="left" vertical="center" wrapText="1"/>
      <protection locked="0"/>
    </xf>
    <xf numFmtId="0" fontId="2" fillId="0" borderId="2" xfId="0" applyFont="1" applyFill="1" applyBorder="1" applyAlignment="1">
      <alignment horizontal="center" vertical="center" wrapText="1"/>
    </xf>
    <xf numFmtId="0" fontId="19" fillId="0" borderId="38" xfId="0" applyFont="1" applyBorder="1" applyAlignment="1">
      <alignment horizontal="left" vertical="center" wrapText="1"/>
    </xf>
    <xf numFmtId="0" fontId="19" fillId="0" borderId="39" xfId="0" applyFont="1" applyBorder="1" applyAlignment="1">
      <alignment horizontal="left" vertical="center" wrapText="1"/>
    </xf>
    <xf numFmtId="0" fontId="19" fillId="0" borderId="11" xfId="0" applyFont="1" applyBorder="1" applyAlignment="1">
      <alignment horizontal="left" vertical="center" wrapText="1"/>
    </xf>
    <xf numFmtId="0" fontId="22" fillId="0" borderId="46" xfId="0" applyFont="1" applyBorder="1" applyAlignment="1">
      <alignment horizontal="right" vertical="center" wrapText="1"/>
    </xf>
    <xf numFmtId="0" fontId="22" fillId="0" borderId="2" xfId="0" applyFont="1" applyBorder="1" applyAlignment="1">
      <alignment horizontal="right" vertical="center" wrapText="1"/>
    </xf>
    <xf numFmtId="0" fontId="22" fillId="0" borderId="45" xfId="0" applyFont="1" applyBorder="1" applyAlignment="1">
      <alignment horizontal="right" vertical="center" wrapText="1"/>
    </xf>
    <xf numFmtId="0" fontId="22" fillId="0" borderId="46" xfId="0" applyFont="1" applyBorder="1" applyAlignment="1">
      <alignment horizontal="left" vertical="center" wrapText="1"/>
    </xf>
    <xf numFmtId="0" fontId="22" fillId="0" borderId="2" xfId="0" applyFont="1" applyBorder="1" applyAlignment="1">
      <alignment horizontal="left" vertical="center" wrapText="1"/>
    </xf>
    <xf numFmtId="0" fontId="22" fillId="0" borderId="45" xfId="0" applyFont="1" applyBorder="1" applyAlignment="1">
      <alignment horizontal="left" vertical="center" wrapText="1"/>
    </xf>
    <xf numFmtId="0" fontId="19" fillId="0" borderId="11" xfId="0" applyFont="1" applyBorder="1" applyAlignment="1" applyProtection="1">
      <alignment horizontal="left" vertical="center" wrapText="1"/>
      <protection locked="0"/>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27" fillId="0" borderId="18" xfId="0" applyFont="1" applyBorder="1" applyAlignment="1">
      <alignment horizontal="center" vertical="center" wrapText="1"/>
    </xf>
    <xf numFmtId="0" fontId="27" fillId="0" borderId="40" xfId="0" applyFont="1" applyBorder="1" applyAlignment="1">
      <alignment horizontal="center" vertical="center" wrapText="1"/>
    </xf>
    <xf numFmtId="0" fontId="27" fillId="0" borderId="19" xfId="0" applyFont="1" applyBorder="1" applyAlignment="1">
      <alignment horizontal="center" vertical="center" wrapText="1"/>
    </xf>
    <xf numFmtId="0" fontId="21" fillId="0" borderId="23"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0" borderId="0" xfId="0" applyFont="1" applyBorder="1" applyAlignment="1" applyProtection="1">
      <alignment horizontal="center" vertical="center"/>
      <protection locked="0"/>
    </xf>
    <xf numFmtId="0" fontId="21" fillId="0" borderId="8"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9" xfId="0" applyFont="1" applyBorder="1" applyAlignment="1" applyProtection="1">
      <alignment horizontal="center" vertical="center"/>
      <protection locked="0"/>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7" fillId="2" borderId="18"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9" fillId="0" borderId="32"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19" fillId="0" borderId="17"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5" xfId="0" applyFont="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19" fillId="0" borderId="38" xfId="0" applyFont="1" applyBorder="1" applyAlignment="1" applyProtection="1">
      <alignment horizontal="center" vertical="center" wrapText="1"/>
    </xf>
    <xf numFmtId="0" fontId="19" fillId="0" borderId="51" xfId="0" applyFont="1" applyBorder="1" applyAlignment="1">
      <alignment horizontal="left" vertical="center" wrapText="1"/>
    </xf>
    <xf numFmtId="0" fontId="20" fillId="0" borderId="38" xfId="0" applyFont="1" applyBorder="1" applyAlignment="1" applyProtection="1">
      <alignment horizontal="center" vertical="center" wrapText="1"/>
      <protection locked="0"/>
    </xf>
    <xf numFmtId="0" fontId="20" fillId="0" borderId="11"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xf>
    <xf numFmtId="0" fontId="19" fillId="0" borderId="51" xfId="0" applyFont="1" applyBorder="1" applyAlignment="1" applyProtection="1">
      <alignment horizontal="left" vertical="center" wrapText="1"/>
      <protection locked="0"/>
    </xf>
    <xf numFmtId="0" fontId="19" fillId="0" borderId="15" xfId="0" applyFont="1" applyBorder="1" applyAlignment="1">
      <alignment horizontal="left" vertical="center" wrapText="1"/>
    </xf>
    <xf numFmtId="0" fontId="19" fillId="0" borderId="15" xfId="0" applyFont="1" applyBorder="1" applyAlignment="1" applyProtection="1">
      <alignment horizontal="center" vertical="center" wrapText="1"/>
      <protection locked="0"/>
    </xf>
    <xf numFmtId="0" fontId="19" fillId="0" borderId="15" xfId="0" applyFont="1" applyBorder="1" applyAlignment="1" applyProtection="1">
      <alignment horizontal="center" vertical="center" wrapText="1"/>
    </xf>
    <xf numFmtId="0" fontId="19" fillId="0" borderId="38" xfId="0" applyFont="1" applyBorder="1" applyAlignment="1" applyProtection="1">
      <alignment horizontal="left" vertical="top" wrapText="1"/>
      <protection locked="0"/>
    </xf>
    <xf numFmtId="0" fontId="19" fillId="0" borderId="39" xfId="0" applyFont="1" applyBorder="1" applyAlignment="1" applyProtection="1">
      <alignment horizontal="left" vertical="top" wrapText="1"/>
      <protection locked="0"/>
    </xf>
    <xf numFmtId="0" fontId="19" fillId="0" borderId="11" xfId="0" applyFont="1" applyBorder="1" applyAlignment="1" applyProtection="1">
      <alignment horizontal="left" vertical="top" wrapText="1"/>
      <protection locked="0"/>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7" fillId="10" borderId="46" xfId="0" applyFont="1" applyFill="1" applyBorder="1" applyAlignment="1">
      <alignment horizontal="center" vertical="center" wrapText="1"/>
    </xf>
    <xf numFmtId="0" fontId="17" fillId="10" borderId="45" xfId="0" applyFont="1" applyFill="1" applyBorder="1" applyAlignment="1">
      <alignment horizontal="center" vertical="center" wrapText="1"/>
    </xf>
    <xf numFmtId="0" fontId="18" fillId="0" borderId="18" xfId="0" applyFont="1" applyBorder="1" applyAlignment="1">
      <alignment horizontal="justify" vertical="center" wrapText="1"/>
    </xf>
    <xf numFmtId="0" fontId="18" fillId="0" borderId="40" xfId="0" applyFont="1" applyBorder="1" applyAlignment="1">
      <alignment horizontal="justify" vertical="center" wrapText="1"/>
    </xf>
    <xf numFmtId="0" fontId="18" fillId="0" borderId="19" xfId="0" applyFont="1" applyBorder="1" applyAlignment="1">
      <alignment horizontal="justify" vertical="center" wrapText="1"/>
    </xf>
    <xf numFmtId="0" fontId="18" fillId="8" borderId="18" xfId="0" applyFont="1" applyFill="1" applyBorder="1" applyAlignment="1">
      <alignment horizontal="justify" vertical="center" wrapText="1"/>
    </xf>
    <xf numFmtId="0" fontId="18" fillId="8" borderId="40" xfId="0" applyFont="1" applyFill="1" applyBorder="1" applyAlignment="1">
      <alignment horizontal="justify" vertical="center" wrapText="1"/>
    </xf>
    <xf numFmtId="0" fontId="18" fillId="8" borderId="19" xfId="0" applyFont="1" applyFill="1" applyBorder="1" applyAlignment="1">
      <alignment horizontal="justify" vertical="center" wrapText="1"/>
    </xf>
    <xf numFmtId="0" fontId="18" fillId="0" borderId="25" xfId="0" applyFont="1" applyBorder="1" applyAlignment="1">
      <alignment horizontal="justify" vertical="center" wrapText="1"/>
    </xf>
    <xf numFmtId="0" fontId="18" fillId="0" borderId="35" xfId="0" applyFont="1" applyBorder="1" applyAlignment="1">
      <alignment horizontal="justify" vertical="center" wrapText="1"/>
    </xf>
    <xf numFmtId="0" fontId="18" fillId="0" borderId="44" xfId="0" applyFont="1" applyBorder="1" applyAlignment="1">
      <alignment horizontal="justify" vertical="center" wrapText="1"/>
    </xf>
    <xf numFmtId="0" fontId="18" fillId="9" borderId="21"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8" xfId="0" applyFont="1" applyFill="1" applyBorder="1" applyAlignment="1">
      <alignment horizontal="justify" vertical="center" wrapText="1"/>
    </xf>
    <xf numFmtId="0" fontId="18" fillId="0" borderId="42" xfId="0" applyFont="1" applyBorder="1" applyAlignment="1">
      <alignment horizontal="justify" vertical="center" wrapText="1"/>
    </xf>
    <xf numFmtId="0" fontId="18" fillId="5" borderId="18" xfId="0" applyFont="1" applyFill="1" applyBorder="1" applyAlignment="1">
      <alignment horizontal="justify" vertical="center" wrapText="1"/>
    </xf>
    <xf numFmtId="0" fontId="18" fillId="5" borderId="40" xfId="0" applyFont="1" applyFill="1" applyBorder="1" applyAlignment="1">
      <alignment horizontal="justify" vertical="center" wrapText="1"/>
    </xf>
    <xf numFmtId="0" fontId="18" fillId="5" borderId="42" xfId="0" applyFont="1" applyFill="1" applyBorder="1" applyAlignment="1">
      <alignment horizontal="justify" vertical="center" wrapText="1"/>
    </xf>
    <xf numFmtId="0" fontId="18" fillId="0" borderId="43" xfId="0" applyFont="1" applyBorder="1" applyAlignment="1">
      <alignment horizontal="justify" vertical="center" wrapText="1"/>
    </xf>
    <xf numFmtId="0" fontId="18" fillId="6" borderId="43" xfId="0" applyFont="1" applyFill="1" applyBorder="1" applyAlignment="1">
      <alignment horizontal="justify" vertical="center" wrapText="1"/>
    </xf>
    <xf numFmtId="0" fontId="18" fillId="6" borderId="40" xfId="0" applyFont="1" applyFill="1" applyBorder="1" applyAlignment="1">
      <alignment horizontal="justify" vertical="center" wrapText="1"/>
    </xf>
    <xf numFmtId="0" fontId="18" fillId="6" borderId="42" xfId="0" applyFont="1" applyFill="1" applyBorder="1" applyAlignment="1">
      <alignment horizontal="justify" vertical="center" wrapText="1"/>
    </xf>
    <xf numFmtId="0" fontId="18" fillId="7" borderId="43" xfId="0" applyFont="1" applyFill="1" applyBorder="1" applyAlignment="1">
      <alignment horizontal="justify" vertical="center" wrapText="1"/>
    </xf>
    <xf numFmtId="0" fontId="18" fillId="7" borderId="40" xfId="0" applyFont="1" applyFill="1" applyBorder="1" applyAlignment="1">
      <alignment horizontal="justify" vertical="center" wrapText="1"/>
    </xf>
    <xf numFmtId="0" fontId="18" fillId="7" borderId="19" xfId="0" applyFont="1" applyFill="1" applyBorder="1" applyAlignment="1">
      <alignment horizontal="justify" vertical="center" wrapText="1"/>
    </xf>
    <xf numFmtId="0" fontId="14"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justify" vertical="center" wrapText="1"/>
    </xf>
    <xf numFmtId="0" fontId="18" fillId="0" borderId="11" xfId="0" applyFont="1" applyBorder="1" applyAlignment="1">
      <alignment vertical="center" wrapText="1"/>
    </xf>
    <xf numFmtId="0" fontId="18" fillId="0" borderId="11" xfId="0" applyFont="1" applyBorder="1" applyAlignment="1">
      <alignment horizontal="justify" vertical="center" wrapText="1"/>
    </xf>
    <xf numFmtId="0" fontId="14" fillId="0" borderId="38" xfId="0" applyFont="1" applyBorder="1" applyAlignment="1">
      <alignment horizontal="center" vertical="center"/>
    </xf>
    <xf numFmtId="0" fontId="14" fillId="0" borderId="47" xfId="0" applyFont="1" applyBorder="1" applyAlignment="1">
      <alignment horizontal="center" vertical="center"/>
    </xf>
    <xf numFmtId="0" fontId="14" fillId="0" borderId="28" xfId="0" applyFont="1" applyBorder="1" applyAlignment="1">
      <alignment horizontal="center" vertical="center"/>
    </xf>
    <xf numFmtId="0" fontId="26" fillId="0" borderId="3"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40"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8" xfId="0" applyFont="1" applyBorder="1" applyAlignment="1">
      <alignment horizontal="center"/>
    </xf>
    <xf numFmtId="0" fontId="19" fillId="0" borderId="53" xfId="0" applyFont="1" applyBorder="1" applyAlignment="1">
      <alignment vertical="center" wrapText="1"/>
    </xf>
    <xf numFmtId="0" fontId="19" fillId="0" borderId="54" xfId="0" applyFont="1" applyBorder="1" applyAlignment="1">
      <alignment vertical="center"/>
    </xf>
    <xf numFmtId="0" fontId="19" fillId="0" borderId="33" xfId="0" applyFont="1" applyBorder="1" applyAlignment="1">
      <alignment vertical="center"/>
    </xf>
    <xf numFmtId="0" fontId="19" fillId="0" borderId="33" xfId="0" applyFont="1" applyBorder="1" applyAlignment="1">
      <alignment vertical="center" wrapText="1"/>
    </xf>
    <xf numFmtId="0" fontId="19" fillId="0" borderId="16" xfId="0" applyFont="1" applyBorder="1" applyAlignment="1">
      <alignment vertical="center" wrapText="1"/>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113">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665838</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909264" cy="760186"/>
        </a:xfrm>
        <a:prstGeom prst="rect">
          <a:avLst/>
        </a:prstGeom>
        <a:noFill/>
        <a:ln>
          <a:noFill/>
        </a:ln>
      </xdr:spPr>
    </xdr:pic>
    <xdr:clientData/>
  </xdr:twoCellAnchor>
  <xdr:twoCellAnchor editAs="oneCell">
    <xdr:from>
      <xdr:col>5</xdr:col>
      <xdr:colOff>103909</xdr:colOff>
      <xdr:row>146</xdr:row>
      <xdr:rowOff>103909</xdr:rowOff>
    </xdr:from>
    <xdr:to>
      <xdr:col>8</xdr:col>
      <xdr:colOff>67253</xdr:colOff>
      <xdr:row>162</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opLeftCell="B5" workbookViewId="0">
      <selection activeCell="G8" sqref="G8"/>
    </sheetView>
  </sheetViews>
  <sheetFormatPr baseColWidth="10" defaultColWidth="11.453125" defaultRowHeight="14.5" x14ac:dyDescent="0.35"/>
  <cols>
    <col min="1" max="1" width="68.453125" style="133" customWidth="1"/>
    <col min="2" max="2" width="4" style="133" customWidth="1"/>
    <col min="3" max="3" width="43.453125" style="133" customWidth="1"/>
    <col min="4" max="4" width="4" customWidth="1"/>
    <col min="5" max="5" width="45.1796875" customWidth="1"/>
    <col min="6" max="6" width="3.453125" customWidth="1"/>
    <col min="7" max="7" width="53.26953125" customWidth="1"/>
  </cols>
  <sheetData>
    <row r="1" spans="1:7" x14ac:dyDescent="0.35">
      <c r="A1" s="195" t="s">
        <v>358</v>
      </c>
      <c r="B1" s="195"/>
      <c r="C1" s="195"/>
      <c r="D1" s="195"/>
      <c r="E1" s="195"/>
      <c r="F1" s="195"/>
      <c r="G1" s="195"/>
    </row>
    <row r="2" spans="1:7" x14ac:dyDescent="0.35">
      <c r="A2" s="195" t="s">
        <v>359</v>
      </c>
      <c r="B2" s="195"/>
      <c r="C2" s="195"/>
      <c r="D2" s="195"/>
      <c r="E2" s="195"/>
      <c r="F2" s="195"/>
      <c r="G2" s="195"/>
    </row>
    <row r="3" spans="1:7" x14ac:dyDescent="0.35">
      <c r="A3" s="195" t="s">
        <v>381</v>
      </c>
      <c r="B3" s="195"/>
      <c r="C3" s="195"/>
      <c r="D3" s="195"/>
      <c r="E3" s="195"/>
      <c r="F3" s="195"/>
      <c r="G3" s="195"/>
    </row>
    <row r="4" spans="1:7" ht="15" thickBot="1" x14ac:dyDescent="0.4"/>
    <row r="5" spans="1:7" s="77" customFormat="1" ht="16" thickBot="1" x14ac:dyDescent="0.4">
      <c r="A5" s="134" t="s">
        <v>360</v>
      </c>
      <c r="B5" s="135"/>
      <c r="C5" s="134" t="s">
        <v>361</v>
      </c>
      <c r="D5" s="136"/>
      <c r="E5" s="137" t="s">
        <v>362</v>
      </c>
      <c r="G5" s="137" t="s">
        <v>363</v>
      </c>
    </row>
    <row r="6" spans="1:7" s="77" customFormat="1" ht="28" x14ac:dyDescent="0.35">
      <c r="A6" s="138" t="s">
        <v>364</v>
      </c>
      <c r="B6" s="135"/>
      <c r="C6" s="138" t="s">
        <v>365</v>
      </c>
      <c r="D6" s="136"/>
      <c r="E6" s="138" t="s">
        <v>382</v>
      </c>
      <c r="G6" s="138" t="s">
        <v>366</v>
      </c>
    </row>
    <row r="7" spans="1:7" s="77" customFormat="1" ht="42" x14ac:dyDescent="0.35">
      <c r="A7" s="139" t="s">
        <v>367</v>
      </c>
      <c r="B7" s="140"/>
      <c r="C7" s="139" t="s">
        <v>368</v>
      </c>
      <c r="D7" s="142"/>
      <c r="E7" s="139" t="s">
        <v>369</v>
      </c>
      <c r="G7" s="139" t="s">
        <v>370</v>
      </c>
    </row>
    <row r="8" spans="1:7" s="77" customFormat="1" ht="70.5" thickBot="1" x14ac:dyDescent="0.4">
      <c r="A8" s="139" t="s">
        <v>371</v>
      </c>
      <c r="B8" s="140"/>
      <c r="C8" s="141" t="s">
        <v>383</v>
      </c>
      <c r="D8" s="142"/>
      <c r="E8" s="139" t="s">
        <v>372</v>
      </c>
      <c r="G8" s="139" t="s">
        <v>373</v>
      </c>
    </row>
    <row r="9" spans="1:7" s="77" customFormat="1" ht="84" x14ac:dyDescent="0.35">
      <c r="A9" s="139" t="s">
        <v>374</v>
      </c>
      <c r="B9" s="140"/>
      <c r="C9" s="143"/>
      <c r="D9" s="142"/>
      <c r="E9" s="139" t="s">
        <v>375</v>
      </c>
      <c r="G9" s="139" t="s">
        <v>376</v>
      </c>
    </row>
    <row r="10" spans="1:7" s="77" customFormat="1" ht="42.5" thickBot="1" x14ac:dyDescent="0.4">
      <c r="A10" s="139" t="s">
        <v>377</v>
      </c>
      <c r="B10" s="140"/>
      <c r="C10" s="143"/>
      <c r="D10" s="142"/>
      <c r="E10" s="139" t="s">
        <v>378</v>
      </c>
      <c r="G10" s="141" t="s">
        <v>385</v>
      </c>
    </row>
    <row r="11" spans="1:7" s="77" customFormat="1" ht="28.5" thickBot="1" x14ac:dyDescent="0.4">
      <c r="A11" s="139" t="s">
        <v>379</v>
      </c>
      <c r="B11" s="140"/>
      <c r="C11" s="143"/>
      <c r="D11" s="142"/>
      <c r="E11" s="141" t="s">
        <v>380</v>
      </c>
    </row>
    <row r="12" spans="1:7" s="77" customFormat="1" ht="42.5" thickBot="1" x14ac:dyDescent="0.4">
      <c r="A12" s="141" t="s">
        <v>384</v>
      </c>
      <c r="B12" s="140"/>
      <c r="C12" s="140"/>
      <c r="D12" s="142"/>
    </row>
    <row r="13" spans="1:7" s="136" customFormat="1" ht="15.5" x14ac:dyDescent="0.35">
      <c r="B13" s="144"/>
      <c r="D13" s="145"/>
    </row>
    <row r="14" spans="1:7" s="77" customFormat="1" x14ac:dyDescent="0.35">
      <c r="B14" s="140"/>
      <c r="D14" s="142"/>
    </row>
    <row r="15" spans="1:7" s="77" customFormat="1" x14ac:dyDescent="0.35">
      <c r="B15" s="140"/>
      <c r="D15" s="142"/>
    </row>
    <row r="16" spans="1:7" x14ac:dyDescent="0.35">
      <c r="A16" s="146"/>
      <c r="B16" s="146"/>
      <c r="C16" s="146"/>
      <c r="D16" s="19"/>
    </row>
    <row r="17" spans="1:4" x14ac:dyDescent="0.35">
      <c r="A17" s="146"/>
      <c r="B17" s="146"/>
      <c r="C17" s="146"/>
      <c r="D17" s="19"/>
    </row>
    <row r="18" spans="1:4" x14ac:dyDescent="0.35">
      <c r="A18" s="146"/>
      <c r="B18" s="146"/>
      <c r="C18" s="146"/>
      <c r="D18" s="19"/>
    </row>
    <row r="19" spans="1:4" x14ac:dyDescent="0.35">
      <c r="A19" s="146"/>
      <c r="B19" s="146"/>
      <c r="C19" s="146"/>
      <c r="D19" s="19"/>
    </row>
    <row r="20" spans="1:4" x14ac:dyDescent="0.35">
      <c r="A20" s="146"/>
      <c r="B20" s="146"/>
      <c r="C20" s="146"/>
      <c r="D20" s="19"/>
    </row>
    <row r="21" spans="1:4" x14ac:dyDescent="0.35">
      <c r="A21" s="146"/>
      <c r="B21" s="146"/>
      <c r="C21" s="146"/>
      <c r="D21" s="19"/>
    </row>
    <row r="22" spans="1:4" x14ac:dyDescent="0.35">
      <c r="A22" s="146"/>
      <c r="B22" s="146"/>
      <c r="C22" s="146"/>
      <c r="D22" s="19"/>
    </row>
    <row r="23" spans="1:4" x14ac:dyDescent="0.35">
      <c r="A23" s="146"/>
      <c r="B23" s="146"/>
      <c r="C23" s="146"/>
      <c r="D23" s="19"/>
    </row>
    <row r="24" spans="1:4" x14ac:dyDescent="0.35">
      <c r="A24" s="146"/>
      <c r="B24" s="146"/>
      <c r="C24" s="146"/>
      <c r="D24" s="19"/>
    </row>
  </sheetData>
  <mergeCells count="3">
    <mergeCell ref="A1:G1"/>
    <mergeCell ref="A2:G2"/>
    <mergeCell ref="A3:G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topLeftCell="A2" workbookViewId="0">
      <selection activeCell="B3" sqref="B3"/>
    </sheetView>
  </sheetViews>
  <sheetFormatPr baseColWidth="10" defaultColWidth="10.81640625" defaultRowHeight="14.5" x14ac:dyDescent="0.35"/>
  <cols>
    <col min="1" max="1" width="22.7265625" customWidth="1"/>
    <col min="2" max="2" width="34.1796875" customWidth="1"/>
    <col min="3" max="3" width="20.26953125" customWidth="1"/>
    <col min="4" max="4" width="24.1796875" customWidth="1"/>
    <col min="5" max="5" width="24" customWidth="1"/>
  </cols>
  <sheetData>
    <row r="1" spans="1:5" x14ac:dyDescent="0.35">
      <c r="A1" s="327" t="s">
        <v>71</v>
      </c>
      <c r="B1" s="327"/>
      <c r="C1" s="327"/>
      <c r="D1" s="327"/>
    </row>
    <row r="2" spans="1:5" ht="66.75" customHeight="1" x14ac:dyDescent="0.35">
      <c r="A2" s="106" t="s">
        <v>300</v>
      </c>
      <c r="B2" s="106" t="s">
        <v>301</v>
      </c>
      <c r="C2" s="106" t="s">
        <v>303</v>
      </c>
      <c r="D2" s="106" t="s">
        <v>302</v>
      </c>
      <c r="E2" s="106" t="s">
        <v>307</v>
      </c>
    </row>
    <row r="3" spans="1:5" x14ac:dyDescent="0.35">
      <c r="A3" s="116" t="s">
        <v>249</v>
      </c>
      <c r="B3" s="117" t="s">
        <v>304</v>
      </c>
      <c r="C3" s="117">
        <v>2</v>
      </c>
      <c r="D3" s="117" t="s">
        <v>304</v>
      </c>
      <c r="E3" s="117">
        <v>2</v>
      </c>
    </row>
    <row r="4" spans="1:5" x14ac:dyDescent="0.35">
      <c r="A4" s="116" t="s">
        <v>249</v>
      </c>
      <c r="B4" s="117" t="s">
        <v>304</v>
      </c>
      <c r="C4" s="117">
        <v>2</v>
      </c>
      <c r="D4" s="117" t="s">
        <v>305</v>
      </c>
      <c r="E4" s="117">
        <v>1</v>
      </c>
    </row>
    <row r="5" spans="1:5" x14ac:dyDescent="0.35">
      <c r="A5" s="116" t="s">
        <v>249</v>
      </c>
      <c r="B5" s="117" t="s">
        <v>304</v>
      </c>
      <c r="C5" s="117">
        <v>2</v>
      </c>
      <c r="D5" s="117" t="s">
        <v>306</v>
      </c>
      <c r="E5" s="117">
        <v>0</v>
      </c>
    </row>
    <row r="6" spans="1:5" x14ac:dyDescent="0.35">
      <c r="A6" s="116" t="s">
        <v>249</v>
      </c>
      <c r="B6" s="117" t="s">
        <v>306</v>
      </c>
      <c r="C6" s="117">
        <v>0</v>
      </c>
      <c r="D6" s="117" t="s">
        <v>304</v>
      </c>
      <c r="E6" s="117">
        <v>2</v>
      </c>
    </row>
    <row r="7" spans="1:5" x14ac:dyDescent="0.35">
      <c r="A7" s="116" t="s">
        <v>6</v>
      </c>
      <c r="B7" s="117" t="s">
        <v>304</v>
      </c>
      <c r="C7" s="117">
        <v>1</v>
      </c>
      <c r="D7" s="117" t="s">
        <v>304</v>
      </c>
      <c r="E7" s="117">
        <v>1</v>
      </c>
    </row>
    <row r="8" spans="1:5" x14ac:dyDescent="0.35">
      <c r="A8" s="116" t="s">
        <v>6</v>
      </c>
      <c r="B8" s="117" t="s">
        <v>304</v>
      </c>
      <c r="C8" s="117">
        <v>1</v>
      </c>
      <c r="D8" s="117" t="s">
        <v>305</v>
      </c>
      <c r="E8" s="117">
        <v>0</v>
      </c>
    </row>
    <row r="9" spans="1:5" x14ac:dyDescent="0.35">
      <c r="A9" s="116" t="s">
        <v>6</v>
      </c>
      <c r="B9" s="117" t="s">
        <v>304</v>
      </c>
      <c r="C9" s="117">
        <v>1</v>
      </c>
      <c r="D9" s="117" t="s">
        <v>306</v>
      </c>
      <c r="E9" s="117">
        <v>0</v>
      </c>
    </row>
    <row r="10" spans="1:5" x14ac:dyDescent="0.35">
      <c r="A10" s="116" t="s">
        <v>6</v>
      </c>
      <c r="B10" s="117" t="s">
        <v>306</v>
      </c>
      <c r="C10" s="117">
        <v>0</v>
      </c>
      <c r="D10" s="117" t="s">
        <v>304</v>
      </c>
      <c r="E10" s="117">
        <v>1</v>
      </c>
    </row>
    <row r="13" spans="1:5" x14ac:dyDescent="0.35">
      <c r="C13" s="126"/>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J190"/>
  <sheetViews>
    <sheetView tabSelected="1" topLeftCell="AI6" zoomScale="85" zoomScaleNormal="85" zoomScalePageLayoutView="120" workbookViewId="0">
      <pane ySplit="3" topLeftCell="A9" activePane="bottomLeft" state="frozen"/>
      <selection activeCell="F6" sqref="F6"/>
      <selection pane="bottomLeft" activeCell="AN10" sqref="AN10"/>
    </sheetView>
  </sheetViews>
  <sheetFormatPr baseColWidth="10" defaultColWidth="10.81640625" defaultRowHeight="14.5" x14ac:dyDescent="0.35"/>
  <cols>
    <col min="1" max="1" width="13.1796875" customWidth="1"/>
    <col min="2" max="2" width="18.453125" customWidth="1"/>
    <col min="3" max="3" width="20.453125" style="163" customWidth="1"/>
    <col min="4" max="4" width="43.453125" style="163" customWidth="1"/>
    <col min="5" max="5" width="12.7265625" customWidth="1"/>
    <col min="6" max="6" width="15.26953125" style="28" customWidth="1"/>
    <col min="7" max="7" width="14" customWidth="1"/>
    <col min="8" max="8" width="13.81640625" style="28" customWidth="1"/>
    <col min="9" max="9" width="5.81640625" customWidth="1"/>
    <col min="10" max="12" width="4" customWidth="1"/>
    <col min="13" max="13" width="4.1796875" customWidth="1"/>
    <col min="14" max="14" width="5.453125" customWidth="1"/>
    <col min="15" max="15" width="4.81640625" customWidth="1"/>
    <col min="16" max="16" width="36.7265625" style="163" customWidth="1"/>
    <col min="17" max="17" width="35.81640625" style="163" customWidth="1"/>
    <col min="18" max="18" width="13.26953125" style="28" customWidth="1"/>
    <col min="19" max="19" width="14" style="124" customWidth="1"/>
    <col min="20" max="20" width="34" customWidth="1"/>
    <col min="21" max="22" width="18.7265625" style="124" customWidth="1"/>
    <col min="23" max="23" width="12.1796875" style="19" customWidth="1"/>
    <col min="24" max="24" width="13.26953125" style="19" customWidth="1"/>
    <col min="25" max="25" width="18.7265625" style="19" customWidth="1"/>
    <col min="26" max="26" width="14.81640625" style="19" customWidth="1"/>
    <col min="27" max="27" width="15.1796875" customWidth="1"/>
    <col min="28" max="28" width="14" customWidth="1"/>
    <col min="29" max="29" width="13.81640625" style="19" customWidth="1"/>
    <col min="30" max="30" width="16.26953125" style="77" customWidth="1"/>
    <col min="31" max="32" width="16.26953125" customWidth="1"/>
    <col min="33" max="33" width="31.453125" customWidth="1"/>
    <col min="34" max="34" width="12.453125" style="19" customWidth="1"/>
    <col min="35" max="35" width="37.453125" customWidth="1"/>
    <col min="36" max="36" width="12.453125" style="19" customWidth="1"/>
    <col min="37" max="37" width="41.7265625" customWidth="1"/>
    <col min="38" max="38" width="12.453125" style="19" customWidth="1"/>
    <col min="39" max="39" width="51.81640625" customWidth="1"/>
    <col min="40" max="40" width="20" customWidth="1"/>
  </cols>
  <sheetData>
    <row r="1" spans="1:270" s="4" customFormat="1" ht="21" customHeight="1" x14ac:dyDescent="0.35">
      <c r="A1" s="250" t="s">
        <v>7</v>
      </c>
      <c r="B1" s="251"/>
      <c r="C1" s="230" t="s">
        <v>387</v>
      </c>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2"/>
      <c r="AL1" s="239" t="s">
        <v>10</v>
      </c>
      <c r="AM1" s="240"/>
    </row>
    <row r="2" spans="1:270" s="4" customFormat="1" ht="21.75" customHeight="1" x14ac:dyDescent="0.35">
      <c r="A2" s="252"/>
      <c r="B2" s="253"/>
      <c r="C2" s="233"/>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5"/>
      <c r="AL2" s="241" t="s">
        <v>356</v>
      </c>
      <c r="AM2" s="242"/>
    </row>
    <row r="3" spans="1:270" s="4" customFormat="1" ht="21.75" customHeight="1" x14ac:dyDescent="0.35">
      <c r="A3" s="252"/>
      <c r="B3" s="253"/>
      <c r="C3" s="233"/>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5"/>
      <c r="AL3" s="241" t="s">
        <v>357</v>
      </c>
      <c r="AM3" s="242"/>
    </row>
    <row r="4" spans="1:270" s="4" customFormat="1" ht="21.75" customHeight="1" x14ac:dyDescent="0.35">
      <c r="A4" s="254"/>
      <c r="B4" s="255"/>
      <c r="C4" s="236"/>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8"/>
      <c r="AL4" s="243" t="s">
        <v>8</v>
      </c>
      <c r="AM4" s="244"/>
    </row>
    <row r="5" spans="1:270" s="1" customFormat="1" ht="13" thickBot="1" x14ac:dyDescent="0.3">
      <c r="A5" s="5"/>
      <c r="B5" s="5"/>
      <c r="C5" s="180"/>
      <c r="D5" s="180"/>
      <c r="F5" s="6"/>
      <c r="H5" s="6"/>
      <c r="P5" s="160"/>
      <c r="Q5" s="160"/>
      <c r="R5" s="6"/>
      <c r="S5" s="21"/>
      <c r="U5" s="21"/>
      <c r="V5" s="21"/>
      <c r="W5" s="18"/>
      <c r="X5" s="18"/>
      <c r="Y5" s="18"/>
      <c r="Z5" s="18"/>
      <c r="AC5" s="21"/>
      <c r="AE5" s="1" t="s">
        <v>257</v>
      </c>
      <c r="AF5" s="1" t="s">
        <v>257</v>
      </c>
      <c r="AH5" s="18"/>
      <c r="AJ5" s="18"/>
      <c r="AL5" s="18"/>
    </row>
    <row r="6" spans="1:270" s="10" customFormat="1" ht="44.25" customHeight="1" thickBot="1" x14ac:dyDescent="0.4">
      <c r="A6" s="264" t="s">
        <v>12</v>
      </c>
      <c r="B6" s="265"/>
      <c r="C6" s="265"/>
      <c r="D6" s="265"/>
      <c r="E6" s="265"/>
      <c r="F6" s="262" t="s">
        <v>13</v>
      </c>
      <c r="G6" s="263"/>
      <c r="H6" s="263"/>
      <c r="I6" s="259" t="s">
        <v>18</v>
      </c>
      <c r="J6" s="260"/>
      <c r="K6" s="260"/>
      <c r="L6" s="260"/>
      <c r="M6" s="259" t="s">
        <v>23</v>
      </c>
      <c r="N6" s="260"/>
      <c r="O6" s="261"/>
      <c r="P6" s="245" t="s">
        <v>320</v>
      </c>
      <c r="Q6" s="245" t="s">
        <v>72</v>
      </c>
      <c r="R6" s="224" t="s">
        <v>27</v>
      </c>
      <c r="S6" s="245" t="s">
        <v>66</v>
      </c>
      <c r="T6" s="245" t="s">
        <v>69</v>
      </c>
      <c r="U6" s="256" t="s">
        <v>256</v>
      </c>
      <c r="V6" s="256" t="s">
        <v>263</v>
      </c>
      <c r="W6" s="256" t="s">
        <v>273</v>
      </c>
      <c r="X6" s="256" t="s">
        <v>349</v>
      </c>
      <c r="Y6" s="227" t="s">
        <v>301</v>
      </c>
      <c r="Z6" s="227" t="s">
        <v>302</v>
      </c>
      <c r="AA6" s="248" t="s">
        <v>14</v>
      </c>
      <c r="AB6" s="249"/>
      <c r="AC6" s="249"/>
      <c r="AD6" s="245" t="s">
        <v>322</v>
      </c>
      <c r="AE6" s="256" t="s">
        <v>323</v>
      </c>
      <c r="AF6" s="256" t="s">
        <v>57</v>
      </c>
      <c r="AG6" s="256" t="s">
        <v>319</v>
      </c>
      <c r="AH6" s="222" t="s">
        <v>58</v>
      </c>
      <c r="AI6" s="223"/>
      <c r="AJ6" s="222" t="s">
        <v>76</v>
      </c>
      <c r="AK6" s="223"/>
      <c r="AL6" s="222" t="s">
        <v>77</v>
      </c>
      <c r="AM6" s="223"/>
    </row>
    <row r="7" spans="1:270" s="10" customFormat="1" ht="6.65" customHeight="1" thickBot="1" x14ac:dyDescent="0.4">
      <c r="A7" s="184"/>
      <c r="B7" s="185"/>
      <c r="C7" s="185"/>
      <c r="D7" s="185"/>
      <c r="E7" s="185"/>
      <c r="F7" s="188"/>
      <c r="G7" s="130"/>
      <c r="H7" s="130"/>
      <c r="I7" s="189"/>
      <c r="J7" s="190"/>
      <c r="K7" s="190"/>
      <c r="L7" s="190"/>
      <c r="M7" s="189"/>
      <c r="N7" s="190"/>
      <c r="O7" s="191"/>
      <c r="P7" s="246"/>
      <c r="Q7" s="246"/>
      <c r="R7" s="225"/>
      <c r="S7" s="246"/>
      <c r="T7" s="246"/>
      <c r="U7" s="257"/>
      <c r="V7" s="257"/>
      <c r="W7" s="257"/>
      <c r="X7" s="257"/>
      <c r="Y7" s="228"/>
      <c r="Z7" s="228"/>
      <c r="AA7" s="188"/>
      <c r="AB7" s="130"/>
      <c r="AC7" s="130"/>
      <c r="AD7" s="246"/>
      <c r="AE7" s="257"/>
      <c r="AF7" s="257"/>
      <c r="AG7" s="257"/>
      <c r="AH7" s="186"/>
      <c r="AI7" s="187"/>
      <c r="AJ7" s="186"/>
      <c r="AK7" s="187"/>
      <c r="AL7" s="186"/>
      <c r="AM7" s="187"/>
    </row>
    <row r="8" spans="1:270" s="9" customFormat="1" ht="50.5" customHeight="1" thickBot="1" x14ac:dyDescent="0.3">
      <c r="A8" s="22" t="s">
        <v>11</v>
      </c>
      <c r="B8" s="23" t="s">
        <v>15</v>
      </c>
      <c r="C8" s="24" t="s">
        <v>354</v>
      </c>
      <c r="D8" s="24" t="s">
        <v>355</v>
      </c>
      <c r="E8" s="43" t="s">
        <v>16</v>
      </c>
      <c r="F8" s="13" t="s">
        <v>28</v>
      </c>
      <c r="G8" s="12" t="s">
        <v>17</v>
      </c>
      <c r="H8" s="11" t="s">
        <v>70</v>
      </c>
      <c r="I8" s="14" t="s">
        <v>19</v>
      </c>
      <c r="J8" s="15" t="s">
        <v>20</v>
      </c>
      <c r="K8" s="15" t="s">
        <v>21</v>
      </c>
      <c r="L8" s="16" t="s">
        <v>22</v>
      </c>
      <c r="M8" s="14" t="s">
        <v>24</v>
      </c>
      <c r="N8" s="15" t="s">
        <v>25</v>
      </c>
      <c r="O8" s="17" t="s">
        <v>26</v>
      </c>
      <c r="P8" s="247"/>
      <c r="Q8" s="247"/>
      <c r="R8" s="226"/>
      <c r="S8" s="247"/>
      <c r="T8" s="247"/>
      <c r="U8" s="258"/>
      <c r="V8" s="258"/>
      <c r="W8" s="258"/>
      <c r="X8" s="258"/>
      <c r="Y8" s="229"/>
      <c r="Z8" s="229"/>
      <c r="AA8" s="13" t="s">
        <v>28</v>
      </c>
      <c r="AB8" s="12" t="s">
        <v>17</v>
      </c>
      <c r="AC8" s="31" t="s">
        <v>71</v>
      </c>
      <c r="AD8" s="247"/>
      <c r="AE8" s="258"/>
      <c r="AF8" s="258"/>
      <c r="AG8" s="258"/>
      <c r="AH8" s="30" t="s">
        <v>56</v>
      </c>
      <c r="AI8" s="30" t="s">
        <v>55</v>
      </c>
      <c r="AJ8" s="30" t="s">
        <v>56</v>
      </c>
      <c r="AK8" s="30" t="s">
        <v>55</v>
      </c>
      <c r="AL8" s="30" t="s">
        <v>56</v>
      </c>
      <c r="AM8" s="30" t="s">
        <v>55</v>
      </c>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ht="87.65" customHeight="1" x14ac:dyDescent="0.35">
      <c r="A9" s="266" t="s">
        <v>386</v>
      </c>
      <c r="B9" s="221" t="s">
        <v>388</v>
      </c>
      <c r="C9" s="213" t="s">
        <v>399</v>
      </c>
      <c r="D9" s="213" t="s">
        <v>424</v>
      </c>
      <c r="E9" s="196" t="s">
        <v>5</v>
      </c>
      <c r="F9" s="197" t="s">
        <v>33</v>
      </c>
      <c r="G9" s="197" t="s">
        <v>6</v>
      </c>
      <c r="H9" s="200" t="str">
        <f>+IFERROR(VLOOKUP(F9&amp;G9,$D$147:$E$171,2,FALSE),"")</f>
        <v>MODERADO</v>
      </c>
      <c r="I9" s="196"/>
      <c r="J9" s="196"/>
      <c r="K9" s="196" t="s">
        <v>391</v>
      </c>
      <c r="L9" s="196" t="s">
        <v>391</v>
      </c>
      <c r="M9" s="196"/>
      <c r="N9" s="196"/>
      <c r="O9" s="196" t="s">
        <v>391</v>
      </c>
      <c r="P9" s="171" t="s">
        <v>425</v>
      </c>
      <c r="Q9" s="202" t="s">
        <v>429</v>
      </c>
      <c r="R9" s="149" t="s">
        <v>2</v>
      </c>
      <c r="S9" s="149" t="s">
        <v>68</v>
      </c>
      <c r="T9" s="26" t="s">
        <v>426</v>
      </c>
      <c r="U9" s="149" t="s">
        <v>249</v>
      </c>
      <c r="V9" s="149" t="s">
        <v>249</v>
      </c>
      <c r="W9" s="149" t="str">
        <f t="shared" ref="W9:W17" si="0">+IF(OR(U9="",V9=""),"",IF(AND(U9="FUERTE",V9="FUERTE"),"FUERTE 
100",IF(OR(U9="DÉBIL",V9="DÉBIL"),"DÉBIL
0","MODERADO
50")))</f>
        <v>FUERTE 
100</v>
      </c>
      <c r="X9" s="196" t="s">
        <v>249</v>
      </c>
      <c r="Y9" s="196" t="s">
        <v>392</v>
      </c>
      <c r="Z9" s="196" t="s">
        <v>392</v>
      </c>
      <c r="AA9" s="197" t="s">
        <v>65</v>
      </c>
      <c r="AB9" s="197" t="s">
        <v>73</v>
      </c>
      <c r="AC9" s="203" t="str">
        <f>+IFERROR(VLOOKUP(AA9&amp;AB9,$D$147:$E$171,2,FALSE),"")</f>
        <v>BAJO</v>
      </c>
      <c r="AD9" s="26" t="s">
        <v>427</v>
      </c>
      <c r="AE9" s="26" t="s">
        <v>394</v>
      </c>
      <c r="AF9" s="26" t="s">
        <v>428</v>
      </c>
      <c r="AG9" s="204" t="s">
        <v>400</v>
      </c>
      <c r="AH9" s="196" t="s">
        <v>249</v>
      </c>
      <c r="AI9" s="26" t="s">
        <v>445</v>
      </c>
      <c r="AJ9" s="196" t="s">
        <v>249</v>
      </c>
      <c r="AK9" s="26" t="s">
        <v>446</v>
      </c>
      <c r="AL9" s="196" t="s">
        <v>249</v>
      </c>
      <c r="AM9" s="192" t="s">
        <v>455</v>
      </c>
    </row>
    <row r="10" spans="1:270" ht="66" customHeight="1" x14ac:dyDescent="0.35">
      <c r="A10" s="267"/>
      <c r="B10" s="269"/>
      <c r="C10" s="213"/>
      <c r="D10" s="213"/>
      <c r="E10" s="196"/>
      <c r="F10" s="199"/>
      <c r="G10" s="199"/>
      <c r="H10" s="201"/>
      <c r="I10" s="196"/>
      <c r="J10" s="196"/>
      <c r="K10" s="196"/>
      <c r="L10" s="196"/>
      <c r="M10" s="196"/>
      <c r="N10" s="196"/>
      <c r="O10" s="196"/>
      <c r="P10" s="122" t="s">
        <v>430</v>
      </c>
      <c r="Q10" s="202"/>
      <c r="R10" s="150" t="s">
        <v>2</v>
      </c>
      <c r="S10" s="123" t="s">
        <v>68</v>
      </c>
      <c r="T10" s="182" t="s">
        <v>431</v>
      </c>
      <c r="U10" s="150" t="s">
        <v>249</v>
      </c>
      <c r="V10" s="150" t="s">
        <v>249</v>
      </c>
      <c r="W10" s="150" t="str">
        <f t="shared" si="0"/>
        <v>FUERTE 
100</v>
      </c>
      <c r="X10" s="196"/>
      <c r="Y10" s="196"/>
      <c r="Z10" s="196"/>
      <c r="AA10" s="199"/>
      <c r="AB10" s="199"/>
      <c r="AC10" s="203"/>
      <c r="AD10" s="123" t="s">
        <v>432</v>
      </c>
      <c r="AE10" s="123" t="s">
        <v>394</v>
      </c>
      <c r="AF10" s="26" t="s">
        <v>428</v>
      </c>
      <c r="AG10" s="204"/>
      <c r="AH10" s="196"/>
      <c r="AI10" s="26" t="s">
        <v>447</v>
      </c>
      <c r="AJ10" s="196"/>
      <c r="AK10" s="26" t="s">
        <v>450</v>
      </c>
      <c r="AL10" s="196"/>
      <c r="AM10" s="193" t="s">
        <v>456</v>
      </c>
    </row>
    <row r="11" spans="1:270" ht="131.15" customHeight="1" x14ac:dyDescent="0.35">
      <c r="A11" s="267"/>
      <c r="B11" s="269"/>
      <c r="C11" s="213"/>
      <c r="D11" s="213"/>
      <c r="E11" s="196"/>
      <c r="F11" s="199"/>
      <c r="G11" s="199"/>
      <c r="H11" s="201"/>
      <c r="I11" s="196"/>
      <c r="J11" s="196"/>
      <c r="K11" s="196"/>
      <c r="L11" s="196"/>
      <c r="M11" s="196"/>
      <c r="N11" s="196"/>
      <c r="O11" s="196"/>
      <c r="P11" s="156" t="s">
        <v>401</v>
      </c>
      <c r="Q11" s="202"/>
      <c r="R11" s="150" t="s">
        <v>2</v>
      </c>
      <c r="S11" s="123" t="s">
        <v>68</v>
      </c>
      <c r="T11" s="122" t="s">
        <v>402</v>
      </c>
      <c r="U11" s="150" t="s">
        <v>249</v>
      </c>
      <c r="V11" s="150" t="s">
        <v>249</v>
      </c>
      <c r="W11" s="150" t="str">
        <f t="shared" si="0"/>
        <v>FUERTE 
100</v>
      </c>
      <c r="X11" s="196"/>
      <c r="Y11" s="197"/>
      <c r="Z11" s="197"/>
      <c r="AA11" s="199"/>
      <c r="AB11" s="199"/>
      <c r="AC11" s="203"/>
      <c r="AD11" s="123" t="s">
        <v>403</v>
      </c>
      <c r="AE11" s="123" t="s">
        <v>394</v>
      </c>
      <c r="AF11" s="123" t="s">
        <v>404</v>
      </c>
      <c r="AG11" s="204"/>
      <c r="AH11" s="197"/>
      <c r="AI11" s="26" t="s">
        <v>448</v>
      </c>
      <c r="AJ11" s="197"/>
      <c r="AK11" s="26" t="s">
        <v>451</v>
      </c>
      <c r="AL11" s="197"/>
      <c r="AM11" s="193" t="s">
        <v>457</v>
      </c>
    </row>
    <row r="12" spans="1:270" ht="38.25" customHeight="1" x14ac:dyDescent="0.35">
      <c r="A12" s="267"/>
      <c r="B12" s="269"/>
      <c r="C12" s="209" t="s">
        <v>418</v>
      </c>
      <c r="D12" s="209" t="s">
        <v>423</v>
      </c>
      <c r="E12" s="199" t="s">
        <v>59</v>
      </c>
      <c r="F12" s="196" t="s">
        <v>33</v>
      </c>
      <c r="G12" s="196" t="s">
        <v>6</v>
      </c>
      <c r="H12" s="203" t="str">
        <f>+IFERROR(VLOOKUP(F12&amp;G12,$D$147:$E$171,2,FALSE),"")</f>
        <v>MODERADO</v>
      </c>
      <c r="I12" s="198"/>
      <c r="J12" s="198"/>
      <c r="K12" s="198" t="s">
        <v>391</v>
      </c>
      <c r="L12" s="198"/>
      <c r="M12" s="198"/>
      <c r="N12" s="198"/>
      <c r="O12" s="198" t="s">
        <v>391</v>
      </c>
      <c r="P12" s="212" t="s">
        <v>433</v>
      </c>
      <c r="Q12" s="212" t="s">
        <v>405</v>
      </c>
      <c r="R12" s="198" t="s">
        <v>2</v>
      </c>
      <c r="S12" s="198" t="s">
        <v>3</v>
      </c>
      <c r="T12" s="210" t="s">
        <v>406</v>
      </c>
      <c r="U12" s="198" t="s">
        <v>249</v>
      </c>
      <c r="V12" s="198" t="s">
        <v>249</v>
      </c>
      <c r="W12" s="198" t="str">
        <f t="shared" si="0"/>
        <v>FUERTE 
100</v>
      </c>
      <c r="X12" s="198" t="s">
        <v>249</v>
      </c>
      <c r="Y12" s="198" t="s">
        <v>392</v>
      </c>
      <c r="Z12" s="198" t="s">
        <v>392</v>
      </c>
      <c r="AA12" s="196" t="s">
        <v>65</v>
      </c>
      <c r="AB12" s="196" t="s">
        <v>73</v>
      </c>
      <c r="AC12" s="201" t="str">
        <f>+IFERROR(VLOOKUP(AA12&amp;AB12,$D$147:$E$171,2,FALSE),"")</f>
        <v>BAJO</v>
      </c>
      <c r="AD12" s="210" t="s">
        <v>434</v>
      </c>
      <c r="AE12" s="198" t="s">
        <v>394</v>
      </c>
      <c r="AF12" s="210" t="s">
        <v>397</v>
      </c>
      <c r="AG12" s="210" t="s">
        <v>407</v>
      </c>
      <c r="AH12" s="198" t="s">
        <v>249</v>
      </c>
      <c r="AI12" s="210" t="s">
        <v>442</v>
      </c>
      <c r="AJ12" s="198" t="s">
        <v>249</v>
      </c>
      <c r="AK12" s="281" t="s">
        <v>449</v>
      </c>
      <c r="AL12" s="198" t="s">
        <v>249</v>
      </c>
      <c r="AM12" s="328" t="s">
        <v>458</v>
      </c>
    </row>
    <row r="13" spans="1:270" ht="39.65" customHeight="1" x14ac:dyDescent="0.35">
      <c r="A13" s="267"/>
      <c r="B13" s="269"/>
      <c r="C13" s="209"/>
      <c r="D13" s="209"/>
      <c r="E13" s="199"/>
      <c r="F13" s="196"/>
      <c r="G13" s="196"/>
      <c r="H13" s="203"/>
      <c r="I13" s="196"/>
      <c r="J13" s="196"/>
      <c r="K13" s="196"/>
      <c r="L13" s="196"/>
      <c r="M13" s="196"/>
      <c r="N13" s="196"/>
      <c r="O13" s="196"/>
      <c r="P13" s="213"/>
      <c r="Q13" s="213"/>
      <c r="R13" s="196"/>
      <c r="S13" s="196"/>
      <c r="T13" s="204"/>
      <c r="U13" s="196"/>
      <c r="V13" s="196"/>
      <c r="W13" s="196"/>
      <c r="X13" s="196"/>
      <c r="Y13" s="196"/>
      <c r="Z13" s="196"/>
      <c r="AA13" s="196"/>
      <c r="AB13" s="196"/>
      <c r="AC13" s="201"/>
      <c r="AD13" s="204"/>
      <c r="AE13" s="196"/>
      <c r="AF13" s="204"/>
      <c r="AG13" s="204"/>
      <c r="AH13" s="196"/>
      <c r="AI13" s="204"/>
      <c r="AJ13" s="196"/>
      <c r="AK13" s="282"/>
      <c r="AL13" s="196"/>
      <c r="AM13" s="329"/>
    </row>
    <row r="14" spans="1:270" ht="15" customHeight="1" x14ac:dyDescent="0.35">
      <c r="A14" s="267"/>
      <c r="B14" s="269"/>
      <c r="C14" s="209"/>
      <c r="D14" s="209"/>
      <c r="E14" s="199"/>
      <c r="F14" s="196"/>
      <c r="G14" s="196"/>
      <c r="H14" s="203"/>
      <c r="I14" s="197"/>
      <c r="J14" s="197"/>
      <c r="K14" s="197"/>
      <c r="L14" s="197"/>
      <c r="M14" s="197"/>
      <c r="N14" s="197"/>
      <c r="O14" s="197"/>
      <c r="P14" s="214"/>
      <c r="Q14" s="214"/>
      <c r="R14" s="197"/>
      <c r="S14" s="197"/>
      <c r="T14" s="221"/>
      <c r="U14" s="197"/>
      <c r="V14" s="197"/>
      <c r="W14" s="197"/>
      <c r="X14" s="197"/>
      <c r="Y14" s="197"/>
      <c r="Z14" s="197"/>
      <c r="AA14" s="196"/>
      <c r="AB14" s="196"/>
      <c r="AC14" s="201"/>
      <c r="AD14" s="221"/>
      <c r="AE14" s="197"/>
      <c r="AF14" s="221"/>
      <c r="AG14" s="204"/>
      <c r="AH14" s="197"/>
      <c r="AI14" s="221"/>
      <c r="AJ14" s="197"/>
      <c r="AK14" s="283"/>
      <c r="AL14" s="197"/>
      <c r="AM14" s="330"/>
    </row>
    <row r="15" spans="1:270" ht="40" customHeight="1" x14ac:dyDescent="0.35">
      <c r="A15" s="267"/>
      <c r="B15" s="269"/>
      <c r="C15" s="212" t="s">
        <v>420</v>
      </c>
      <c r="D15" s="212" t="s">
        <v>419</v>
      </c>
      <c r="E15" s="198" t="s">
        <v>62</v>
      </c>
      <c r="F15" s="198" t="s">
        <v>35</v>
      </c>
      <c r="G15" s="198" t="s">
        <v>6</v>
      </c>
      <c r="H15" s="272" t="str">
        <f>+IFERROR(VLOOKUP(F15&amp;G15,$D$147:$E$171,2,FALSE),"")</f>
        <v>ALTO</v>
      </c>
      <c r="I15" s="274"/>
      <c r="J15" s="274"/>
      <c r="K15" s="274" t="s">
        <v>391</v>
      </c>
      <c r="L15" s="274"/>
      <c r="M15" s="274"/>
      <c r="N15" s="274"/>
      <c r="O15" s="274" t="s">
        <v>391</v>
      </c>
      <c r="P15" s="156" t="s">
        <v>408</v>
      </c>
      <c r="Q15" s="156" t="s">
        <v>436</v>
      </c>
      <c r="R15" s="198" t="s">
        <v>2</v>
      </c>
      <c r="S15" s="198" t="s">
        <v>68</v>
      </c>
      <c r="T15" s="210" t="s">
        <v>410</v>
      </c>
      <c r="U15" s="198" t="s">
        <v>249</v>
      </c>
      <c r="V15" s="198" t="s">
        <v>249</v>
      </c>
      <c r="W15" s="198" t="str">
        <f t="shared" si="0"/>
        <v>FUERTE 
100</v>
      </c>
      <c r="X15" s="198" t="s">
        <v>249</v>
      </c>
      <c r="Y15" s="198" t="s">
        <v>392</v>
      </c>
      <c r="Z15" s="198" t="s">
        <v>392</v>
      </c>
      <c r="AA15" s="199" t="s">
        <v>33</v>
      </c>
      <c r="AB15" s="199" t="s">
        <v>73</v>
      </c>
      <c r="AC15" s="201" t="str">
        <f>+IFERROR(VLOOKUP(AA15&amp;AB15,$D$147:$E$171,2,FALSE),"")</f>
        <v>BAJO</v>
      </c>
      <c r="AD15" s="210" t="s">
        <v>434</v>
      </c>
      <c r="AE15" s="198" t="s">
        <v>394</v>
      </c>
      <c r="AF15" s="210" t="s">
        <v>397</v>
      </c>
      <c r="AG15" s="210" t="s">
        <v>407</v>
      </c>
      <c r="AH15" s="198" t="s">
        <v>249</v>
      </c>
      <c r="AI15" s="210" t="s">
        <v>459</v>
      </c>
      <c r="AJ15" s="198" t="s">
        <v>6</v>
      </c>
      <c r="AK15" s="281" t="s">
        <v>460</v>
      </c>
      <c r="AL15" s="198" t="s">
        <v>249</v>
      </c>
      <c r="AM15" s="328" t="s">
        <v>461</v>
      </c>
    </row>
    <row r="16" spans="1:270" ht="85.75" customHeight="1" x14ac:dyDescent="0.35">
      <c r="A16" s="267"/>
      <c r="B16" s="269"/>
      <c r="C16" s="214"/>
      <c r="D16" s="214"/>
      <c r="E16" s="197"/>
      <c r="F16" s="197"/>
      <c r="G16" s="197"/>
      <c r="H16" s="200"/>
      <c r="I16" s="275"/>
      <c r="J16" s="275"/>
      <c r="K16" s="275"/>
      <c r="L16" s="275"/>
      <c r="M16" s="275"/>
      <c r="N16" s="275"/>
      <c r="O16" s="275"/>
      <c r="P16" s="156" t="s">
        <v>435</v>
      </c>
      <c r="Q16" s="156" t="s">
        <v>409</v>
      </c>
      <c r="R16" s="197"/>
      <c r="S16" s="197"/>
      <c r="T16" s="221"/>
      <c r="U16" s="197"/>
      <c r="V16" s="197"/>
      <c r="W16" s="197"/>
      <c r="X16" s="197"/>
      <c r="Y16" s="197"/>
      <c r="Z16" s="197"/>
      <c r="AA16" s="199"/>
      <c r="AB16" s="199"/>
      <c r="AC16" s="201"/>
      <c r="AD16" s="221"/>
      <c r="AE16" s="197"/>
      <c r="AF16" s="221"/>
      <c r="AG16" s="221"/>
      <c r="AH16" s="197"/>
      <c r="AI16" s="221"/>
      <c r="AJ16" s="197"/>
      <c r="AK16" s="283"/>
      <c r="AL16" s="197"/>
      <c r="AM16" s="331"/>
    </row>
    <row r="17" spans="1:270" ht="94.5" customHeight="1" x14ac:dyDescent="0.35">
      <c r="A17" s="267"/>
      <c r="B17" s="269"/>
      <c r="C17" s="156" t="s">
        <v>411</v>
      </c>
      <c r="D17" s="156" t="s">
        <v>421</v>
      </c>
      <c r="E17" s="148" t="s">
        <v>62</v>
      </c>
      <c r="F17" s="147" t="s">
        <v>35</v>
      </c>
      <c r="G17" s="147" t="s">
        <v>6</v>
      </c>
      <c r="H17" s="152" t="str">
        <f>+IFERROR(VLOOKUP(F17&amp;G17,$D$147:$E$171,2,FALSE),"")</f>
        <v>ALTO</v>
      </c>
      <c r="I17" s="27"/>
      <c r="J17" s="153"/>
      <c r="K17" s="153" t="s">
        <v>391</v>
      </c>
      <c r="L17" s="153"/>
      <c r="M17" s="153"/>
      <c r="N17" s="153"/>
      <c r="O17" s="153" t="s">
        <v>391</v>
      </c>
      <c r="P17" s="162" t="s">
        <v>437</v>
      </c>
      <c r="Q17" s="162" t="s">
        <v>412</v>
      </c>
      <c r="R17" s="155" t="s">
        <v>54</v>
      </c>
      <c r="S17" s="155" t="s">
        <v>68</v>
      </c>
      <c r="T17" s="123" t="s">
        <v>413</v>
      </c>
      <c r="U17" s="150" t="s">
        <v>249</v>
      </c>
      <c r="V17" s="150" t="s">
        <v>249</v>
      </c>
      <c r="W17" s="150" t="str">
        <f t="shared" si="0"/>
        <v>FUERTE 
100</v>
      </c>
      <c r="X17" s="155" t="s">
        <v>249</v>
      </c>
      <c r="Y17" s="155" t="s">
        <v>392</v>
      </c>
      <c r="Z17" s="155" t="s">
        <v>392</v>
      </c>
      <c r="AA17" s="150" t="s">
        <v>33</v>
      </c>
      <c r="AB17" s="150" t="s">
        <v>73</v>
      </c>
      <c r="AC17" s="151" t="str">
        <f>+IFERROR(VLOOKUP(AA17&amp;AB17,$D$147:$E$171,2,FALSE),"")</f>
        <v>BAJO</v>
      </c>
      <c r="AD17" s="123" t="s">
        <v>438</v>
      </c>
      <c r="AE17" s="123" t="s">
        <v>394</v>
      </c>
      <c r="AF17" s="123" t="s">
        <v>414</v>
      </c>
      <c r="AG17" s="123" t="s">
        <v>415</v>
      </c>
      <c r="AH17" s="181" t="s">
        <v>249</v>
      </c>
      <c r="AI17" s="123" t="s">
        <v>443</v>
      </c>
      <c r="AJ17" s="183" t="s">
        <v>249</v>
      </c>
      <c r="AK17" s="123" t="s">
        <v>452</v>
      </c>
      <c r="AL17" s="194" t="s">
        <v>249</v>
      </c>
      <c r="AM17" s="123" t="s">
        <v>462</v>
      </c>
    </row>
    <row r="18" spans="1:270" ht="64.400000000000006" customHeight="1" x14ac:dyDescent="0.35">
      <c r="A18" s="267"/>
      <c r="B18" s="269"/>
      <c r="C18" s="214" t="s">
        <v>390</v>
      </c>
      <c r="D18" s="214" t="s">
        <v>422</v>
      </c>
      <c r="E18" s="199" t="s">
        <v>61</v>
      </c>
      <c r="F18" s="199" t="s">
        <v>65</v>
      </c>
      <c r="G18" s="199" t="s">
        <v>6</v>
      </c>
      <c r="H18" s="201" t="str">
        <f>+IFERROR(VLOOKUP(F18&amp;G18,$D$147:$E$171,2,FALSE),"")</f>
        <v>MODERADO</v>
      </c>
      <c r="I18" s="198" t="s">
        <v>391</v>
      </c>
      <c r="J18" s="198" t="s">
        <v>391</v>
      </c>
      <c r="K18" s="198"/>
      <c r="L18" s="198" t="s">
        <v>391</v>
      </c>
      <c r="M18" s="198" t="s">
        <v>391</v>
      </c>
      <c r="N18" s="198" t="s">
        <v>391</v>
      </c>
      <c r="O18" s="198" t="s">
        <v>391</v>
      </c>
      <c r="P18" s="161" t="s">
        <v>389</v>
      </c>
      <c r="Q18" s="213" t="s">
        <v>440</v>
      </c>
      <c r="R18" s="154" t="s">
        <v>2</v>
      </c>
      <c r="S18" s="154" t="s">
        <v>68</v>
      </c>
      <c r="T18" s="158" t="s">
        <v>396</v>
      </c>
      <c r="U18" s="148" t="s">
        <v>249</v>
      </c>
      <c r="V18" s="148" t="s">
        <v>249</v>
      </c>
      <c r="W18" s="148" t="str">
        <f>+IF(OR(U18="",V18=""),"",IF(AND(U18="FUERTE",V18="FUERTE"),"FUERTE 
100",IF(OR(U18="DÉBIL",V18="DÉBIL"),"DÉBIL
0","MODERADO
50")))</f>
        <v>FUERTE 
100</v>
      </c>
      <c r="X18" s="196" t="s">
        <v>249</v>
      </c>
      <c r="Y18" s="196" t="s">
        <v>392</v>
      </c>
      <c r="Z18" s="196" t="s">
        <v>392</v>
      </c>
      <c r="AA18" s="196" t="s">
        <v>65</v>
      </c>
      <c r="AB18" s="196" t="s">
        <v>73</v>
      </c>
      <c r="AC18" s="203" t="str">
        <f>+IFERROR(VLOOKUP(AA18&amp;AB18,$D$147:$E$171,2,FALSE),"")</f>
        <v>BAJO</v>
      </c>
      <c r="AD18" s="157" t="s">
        <v>393</v>
      </c>
      <c r="AE18" s="158" t="s">
        <v>394</v>
      </c>
      <c r="AF18" s="159" t="s">
        <v>395</v>
      </c>
      <c r="AG18" s="204" t="s">
        <v>398</v>
      </c>
      <c r="AH18" s="196" t="s">
        <v>6</v>
      </c>
      <c r="AI18" s="26" t="s">
        <v>444</v>
      </c>
      <c r="AJ18" s="196" t="s">
        <v>249</v>
      </c>
      <c r="AK18" s="26" t="s">
        <v>453</v>
      </c>
      <c r="AL18" s="196" t="s">
        <v>249</v>
      </c>
      <c r="AM18" s="192" t="s">
        <v>463</v>
      </c>
    </row>
    <row r="19" spans="1:270" ht="75" customHeight="1" thickBot="1" x14ac:dyDescent="0.4">
      <c r="A19" s="268"/>
      <c r="B19" s="270"/>
      <c r="C19" s="278"/>
      <c r="D19" s="278"/>
      <c r="E19" s="279"/>
      <c r="F19" s="279"/>
      <c r="G19" s="279"/>
      <c r="H19" s="280"/>
      <c r="I19" s="271"/>
      <c r="J19" s="271"/>
      <c r="K19" s="271"/>
      <c r="L19" s="271"/>
      <c r="M19" s="271"/>
      <c r="N19" s="271"/>
      <c r="O19" s="271"/>
      <c r="P19" s="174" t="s">
        <v>439</v>
      </c>
      <c r="Q19" s="273"/>
      <c r="R19" s="175" t="s">
        <v>2</v>
      </c>
      <c r="S19" s="175" t="s">
        <v>68</v>
      </c>
      <c r="T19" s="176" t="s">
        <v>441</v>
      </c>
      <c r="U19" s="175" t="s">
        <v>249</v>
      </c>
      <c r="V19" s="175" t="s">
        <v>249</v>
      </c>
      <c r="W19" s="175" t="str">
        <f t="shared" ref="W19" si="1">+IF(OR(U19="",V19=""),"",IF(AND(U19="FUERTE",V19="FUERTE"),"FUERTE 
100",IF(OR(U19="DÉBIL",V19="DÉBIL"),"DÉBIL
0","MODERADO
50")))</f>
        <v>FUERTE 
100</v>
      </c>
      <c r="X19" s="271"/>
      <c r="Y19" s="271"/>
      <c r="Z19" s="271"/>
      <c r="AA19" s="271"/>
      <c r="AB19" s="271"/>
      <c r="AC19" s="276"/>
      <c r="AD19" s="177" t="s">
        <v>434</v>
      </c>
      <c r="AE19" s="178" t="s">
        <v>394</v>
      </c>
      <c r="AF19" s="178" t="s">
        <v>397</v>
      </c>
      <c r="AG19" s="277"/>
      <c r="AH19" s="271"/>
      <c r="AI19" s="179" t="s">
        <v>454</v>
      </c>
      <c r="AJ19" s="271"/>
      <c r="AK19" s="179" t="s">
        <v>454</v>
      </c>
      <c r="AL19" s="271"/>
      <c r="AM19" s="332" t="s">
        <v>464</v>
      </c>
    </row>
    <row r="20" spans="1:270" ht="18" customHeight="1" x14ac:dyDescent="0.35">
      <c r="A20" s="164"/>
      <c r="B20" s="165"/>
      <c r="C20" s="169"/>
      <c r="D20" s="169"/>
      <c r="E20" s="166"/>
      <c r="F20" s="166"/>
      <c r="G20" s="166"/>
      <c r="H20" s="167"/>
      <c r="I20" s="166"/>
      <c r="J20" s="166"/>
      <c r="K20" s="166"/>
      <c r="L20" s="166"/>
      <c r="M20" s="166"/>
      <c r="N20" s="166"/>
      <c r="O20" s="166"/>
      <c r="P20" s="172"/>
      <c r="Q20" s="169"/>
      <c r="R20" s="166"/>
      <c r="S20" s="166"/>
      <c r="T20" s="170"/>
      <c r="U20" s="166"/>
      <c r="V20" s="166"/>
      <c r="W20" s="166"/>
      <c r="X20" s="166"/>
      <c r="Y20" s="166"/>
      <c r="Z20" s="166"/>
      <c r="AA20" s="166"/>
      <c r="AB20" s="166"/>
      <c r="AC20" s="167"/>
      <c r="AD20" s="173"/>
      <c r="AE20" s="165"/>
      <c r="AF20" s="165"/>
      <c r="AG20" s="170"/>
      <c r="AH20" s="166"/>
      <c r="AI20" s="165"/>
      <c r="AJ20" s="166"/>
      <c r="AK20" s="165"/>
      <c r="AL20" s="166"/>
      <c r="AM20" s="168"/>
    </row>
    <row r="21" spans="1:270" s="6" customFormat="1" ht="30" customHeight="1" x14ac:dyDescent="0.35">
      <c r="A21" s="32"/>
      <c r="B21" s="7"/>
      <c r="C21" s="103"/>
      <c r="D21" s="103"/>
      <c r="E21" s="7"/>
      <c r="F21" s="42"/>
      <c r="G21" s="7"/>
      <c r="H21" s="40" t="s">
        <v>9</v>
      </c>
      <c r="I21" s="211" t="s">
        <v>417</v>
      </c>
      <c r="J21" s="211"/>
      <c r="K21" s="211"/>
      <c r="L21" s="211"/>
      <c r="M21" s="211"/>
      <c r="N21" s="211"/>
      <c r="O21" s="211"/>
      <c r="P21" s="211"/>
      <c r="Q21" s="103"/>
      <c r="R21" s="41"/>
      <c r="S21" s="42"/>
      <c r="T21" s="7"/>
      <c r="U21" s="206"/>
      <c r="V21" s="206"/>
      <c r="W21" s="206"/>
      <c r="X21" s="206"/>
      <c r="Y21" s="206"/>
      <c r="Z21" s="206"/>
      <c r="AA21" s="206"/>
      <c r="AB21" s="206"/>
      <c r="AC21" s="206"/>
      <c r="AD21" s="206"/>
      <c r="AE21" s="103"/>
      <c r="AF21" s="103"/>
      <c r="AG21" s="7"/>
      <c r="AH21" s="7"/>
      <c r="AI21" s="7"/>
      <c r="AJ21" s="7"/>
      <c r="AK21" s="7"/>
      <c r="AL21" s="7"/>
      <c r="AM21" s="33"/>
      <c r="AN21" s="7"/>
      <c r="AO21" s="7"/>
      <c r="AP21" s="7"/>
      <c r="AQ21" s="7"/>
      <c r="AR21" s="7"/>
      <c r="AS21" s="7"/>
      <c r="AT21" s="7"/>
      <c r="AU21" s="7"/>
      <c r="AV21" s="7"/>
      <c r="AW21" s="7"/>
      <c r="AX21" s="7"/>
      <c r="AY21" s="7"/>
      <c r="AZ21" s="7"/>
      <c r="BA21" s="7"/>
      <c r="BB21" s="7"/>
      <c r="BC21" s="7"/>
    </row>
    <row r="22" spans="1:270" s="6" customFormat="1" ht="30" customHeight="1" thickBot="1" x14ac:dyDescent="0.4">
      <c r="A22" s="207" t="s">
        <v>416</v>
      </c>
      <c r="B22" s="208"/>
      <c r="C22" s="208"/>
      <c r="D22" s="208"/>
      <c r="E22" s="208"/>
      <c r="F22" s="35"/>
      <c r="G22" s="34"/>
      <c r="H22" s="35"/>
      <c r="I22" s="34"/>
      <c r="J22" s="34"/>
      <c r="K22" s="34"/>
      <c r="L22" s="34"/>
      <c r="M22" s="34"/>
      <c r="N22" s="34"/>
      <c r="O22" s="34"/>
      <c r="P22" s="36"/>
      <c r="Q22" s="36"/>
      <c r="R22" s="35"/>
      <c r="S22" s="35"/>
      <c r="T22" s="34"/>
      <c r="U22" s="35"/>
      <c r="V22" s="35"/>
      <c r="W22" s="34"/>
      <c r="X22" s="34"/>
      <c r="Y22" s="34"/>
      <c r="Z22" s="34"/>
      <c r="AA22" s="34"/>
      <c r="AB22" s="34"/>
      <c r="AC22" s="34"/>
      <c r="AD22" s="34"/>
      <c r="AE22" s="34"/>
      <c r="AF22" s="34"/>
      <c r="AG22" s="34"/>
      <c r="AH22" s="34"/>
      <c r="AI22" s="34"/>
      <c r="AJ22" s="34"/>
      <c r="AK22" s="34"/>
      <c r="AL22" s="34"/>
      <c r="AM22" s="37"/>
      <c r="AN22" s="7"/>
      <c r="AO22" s="7"/>
      <c r="AP22" s="7"/>
      <c r="AQ22" s="7"/>
      <c r="AR22" s="7"/>
      <c r="AS22" s="7"/>
      <c r="AT22" s="7"/>
      <c r="AU22" s="7"/>
      <c r="AV22" s="7"/>
      <c r="AW22" s="7"/>
      <c r="AX22" s="7"/>
      <c r="AY22" s="7"/>
      <c r="AZ22" s="7"/>
      <c r="BA22" s="7"/>
      <c r="BB22" s="7"/>
      <c r="BC22" s="7"/>
    </row>
    <row r="23" spans="1:270" s="2" customFormat="1" x14ac:dyDescent="0.35">
      <c r="A23"/>
      <c r="B23"/>
      <c r="C23" s="163"/>
      <c r="D23" s="163"/>
      <c r="E23"/>
      <c r="F23" s="3"/>
      <c r="G23" s="3"/>
      <c r="H23" s="28" t="str">
        <f>+IFERROR(VLOOKUP(F23,$F$173:$H$177,3,FALSE)*VLOOKUP(G23,$G$173:$H$177,3,FALSE),"")</f>
        <v/>
      </c>
      <c r="I23"/>
      <c r="J23"/>
      <c r="K23"/>
      <c r="L23"/>
      <c r="M23"/>
      <c r="N23"/>
      <c r="O23"/>
      <c r="P23" s="163"/>
      <c r="Q23" s="163"/>
      <c r="R23" s="28"/>
      <c r="S23" s="124"/>
      <c r="T23"/>
      <c r="U23" s="124"/>
      <c r="V23" s="124"/>
      <c r="W23" s="19"/>
      <c r="X23" s="19"/>
      <c r="Y23" s="19"/>
      <c r="Z23" s="19"/>
      <c r="AA23" s="3"/>
      <c r="AB23" s="3"/>
      <c r="AC23" s="19"/>
      <c r="AD23" s="77"/>
      <c r="AE23"/>
      <c r="AF23"/>
      <c r="AG23"/>
      <c r="AH23" s="19"/>
      <c r="AI23"/>
      <c r="AJ23" s="19"/>
      <c r="AK23"/>
      <c r="AL23" s="19"/>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ht="15" customHeight="1" x14ac:dyDescent="0.35">
      <c r="A24" s="218" t="s">
        <v>51</v>
      </c>
      <c r="B24" s="219"/>
      <c r="C24" s="219"/>
      <c r="D24" s="220"/>
      <c r="E24" s="38" t="s">
        <v>53</v>
      </c>
      <c r="F24" s="215" t="s">
        <v>52</v>
      </c>
      <c r="G24" s="216"/>
      <c r="H24" s="216"/>
      <c r="I24" s="216"/>
      <c r="J24" s="216"/>
      <c r="K24" s="216"/>
      <c r="L24" s="216"/>
      <c r="M24" s="216"/>
      <c r="N24" s="216"/>
      <c r="O24" s="216"/>
      <c r="P24" s="216"/>
      <c r="Q24" s="216"/>
      <c r="R24" s="216"/>
      <c r="S24" s="217"/>
      <c r="T24" s="39" t="s">
        <v>31</v>
      </c>
      <c r="U24" s="205" t="s">
        <v>353</v>
      </c>
      <c r="V24" s="205"/>
      <c r="W24" s="205"/>
      <c r="X24" s="205"/>
      <c r="Y24" s="205"/>
      <c r="Z24" s="205"/>
      <c r="AA24" s="205"/>
      <c r="AB24" s="205"/>
      <c r="AC24" s="205"/>
      <c r="AD24" s="205"/>
      <c r="AE24" s="205"/>
      <c r="AF24" s="205"/>
      <c r="AG24" s="205"/>
      <c r="AH24" s="205"/>
      <c r="AI24" s="205"/>
      <c r="AJ24" s="205"/>
      <c r="AK24" s="205"/>
      <c r="AL24" s="205"/>
      <c r="AM24" s="38">
        <v>1</v>
      </c>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35">
      <c r="A25"/>
      <c r="B25"/>
      <c r="C25" s="163"/>
      <c r="D25" s="163"/>
      <c r="E25"/>
      <c r="F25" s="3"/>
      <c r="G25" s="3"/>
      <c r="H25" s="28"/>
      <c r="I25"/>
      <c r="J25"/>
      <c r="K25"/>
      <c r="L25"/>
      <c r="M25"/>
      <c r="N25"/>
      <c r="O25"/>
      <c r="P25" s="163"/>
      <c r="Q25" s="163"/>
      <c r="R25" s="28"/>
      <c r="S25" s="124"/>
      <c r="T25"/>
      <c r="U25" s="124"/>
      <c r="V25" s="124"/>
      <c r="W25" s="19"/>
      <c r="X25" s="19"/>
      <c r="Y25" s="19"/>
      <c r="Z25" s="19"/>
      <c r="AA25" s="3"/>
      <c r="AB25" s="3"/>
      <c r="AC25" s="19"/>
      <c r="AD25" s="77"/>
      <c r="AE25"/>
      <c r="AF25"/>
      <c r="AG25"/>
      <c r="AH25" s="19"/>
      <c r="AI25"/>
      <c r="AJ25" s="19"/>
      <c r="AK25"/>
      <c r="AL25" s="19"/>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35">
      <c r="A26"/>
      <c r="B26"/>
      <c r="C26" s="163"/>
      <c r="D26" s="163"/>
      <c r="E26"/>
      <c r="F26" s="3"/>
      <c r="G26" s="3"/>
      <c r="H26" s="28"/>
      <c r="I26"/>
      <c r="J26"/>
      <c r="K26"/>
      <c r="L26"/>
      <c r="M26"/>
      <c r="N26"/>
      <c r="O26"/>
      <c r="P26" s="163"/>
      <c r="Q26" s="163"/>
      <c r="R26" s="28"/>
      <c r="S26" s="124"/>
      <c r="T26"/>
      <c r="U26" s="124"/>
      <c r="V26" s="124"/>
      <c r="W26" s="19"/>
      <c r="X26" s="19"/>
      <c r="Y26" s="19"/>
      <c r="Z26" s="19"/>
      <c r="AA26" s="3"/>
      <c r="AB26" s="3"/>
      <c r="AC26" s="19"/>
      <c r="AD26" s="77"/>
      <c r="AE26"/>
      <c r="AF26"/>
      <c r="AG26"/>
      <c r="AH26" s="19"/>
      <c r="AI26"/>
      <c r="AJ26" s="19"/>
      <c r="AK26"/>
      <c r="AL26" s="19"/>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35">
      <c r="A27"/>
      <c r="B27"/>
      <c r="C27" s="163"/>
      <c r="D27" s="163"/>
      <c r="E27"/>
      <c r="F27" s="3"/>
      <c r="G27" s="3"/>
      <c r="H27" s="28"/>
      <c r="I27"/>
      <c r="J27"/>
      <c r="K27"/>
      <c r="L27"/>
      <c r="M27"/>
      <c r="N27"/>
      <c r="O27"/>
      <c r="P27" s="163"/>
      <c r="Q27" s="163"/>
      <c r="R27" s="28"/>
      <c r="S27" s="124"/>
      <c r="T27"/>
      <c r="U27" s="124"/>
      <c r="V27" s="124"/>
      <c r="W27" s="19"/>
      <c r="X27" s="19"/>
      <c r="Y27" s="19"/>
      <c r="Z27" s="19"/>
      <c r="AA27" s="3"/>
      <c r="AB27" s="3"/>
      <c r="AC27" s="19"/>
      <c r="AD27" s="77"/>
      <c r="AE27"/>
      <c r="AF27"/>
      <c r="AG27"/>
      <c r="AH27" s="19"/>
      <c r="AI27"/>
      <c r="AJ27" s="19"/>
      <c r="AK27"/>
      <c r="AL27" s="19"/>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35">
      <c r="A28"/>
      <c r="B28"/>
      <c r="C28" s="163"/>
      <c r="D28" s="163"/>
      <c r="E28"/>
      <c r="F28" s="3"/>
      <c r="G28" s="3"/>
      <c r="H28" s="28"/>
      <c r="I28"/>
      <c r="J28"/>
      <c r="K28"/>
      <c r="L28"/>
      <c r="M28"/>
      <c r="N28"/>
      <c r="O28"/>
      <c r="P28" s="163"/>
      <c r="Q28" s="163"/>
      <c r="R28" s="28"/>
      <c r="S28" s="124"/>
      <c r="T28"/>
      <c r="U28" s="124"/>
      <c r="V28" s="124"/>
      <c r="W28" s="19"/>
      <c r="X28" s="19"/>
      <c r="Y28" s="19"/>
      <c r="Z28" s="19"/>
      <c r="AA28" s="3"/>
      <c r="AB28" s="3"/>
      <c r="AC28" s="19"/>
      <c r="AD28" s="77"/>
      <c r="AE28"/>
      <c r="AF28"/>
      <c r="AG28"/>
      <c r="AH28" s="19"/>
      <c r="AI28"/>
      <c r="AJ28" s="19"/>
      <c r="AK28"/>
      <c r="AL28" s="19"/>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35">
      <c r="A29"/>
      <c r="B29"/>
      <c r="C29" s="163"/>
      <c r="D29" s="163"/>
      <c r="E29"/>
      <c r="F29" s="3"/>
      <c r="G29" s="3"/>
      <c r="H29" s="28"/>
      <c r="I29"/>
      <c r="J29"/>
      <c r="K29"/>
      <c r="L29"/>
      <c r="M29"/>
      <c r="N29"/>
      <c r="O29"/>
      <c r="P29" s="163"/>
      <c r="Q29" s="163"/>
      <c r="R29" s="28"/>
      <c r="S29" s="124"/>
      <c r="T29"/>
      <c r="U29" s="124"/>
      <c r="V29" s="124"/>
      <c r="W29" s="19"/>
      <c r="X29" s="19"/>
      <c r="Y29" s="19"/>
      <c r="Z29" s="19"/>
      <c r="AA29" s="3"/>
      <c r="AB29" s="3"/>
      <c r="AC29" s="19"/>
      <c r="AD29" s="77"/>
      <c r="AE29"/>
      <c r="AF29"/>
      <c r="AG29"/>
      <c r="AH29" s="19"/>
      <c r="AI29"/>
      <c r="AJ29" s="19"/>
      <c r="AK29"/>
      <c r="AL29" s="1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35">
      <c r="A30"/>
      <c r="B30"/>
      <c r="C30" s="163"/>
      <c r="D30" s="163"/>
      <c r="E30"/>
      <c r="F30" s="3"/>
      <c r="G30" s="3"/>
      <c r="H30" s="28"/>
      <c r="I30"/>
      <c r="J30"/>
      <c r="K30"/>
      <c r="L30"/>
      <c r="M30"/>
      <c r="N30"/>
      <c r="O30"/>
      <c r="P30" s="163"/>
      <c r="Q30" s="163"/>
      <c r="R30" s="28"/>
      <c r="S30" s="124"/>
      <c r="T30"/>
      <c r="U30" s="124"/>
      <c r="V30" s="124"/>
      <c r="W30" s="19"/>
      <c r="X30" s="19"/>
      <c r="Y30" s="19"/>
      <c r="Z30" s="19"/>
      <c r="AA30" s="3"/>
      <c r="AB30" s="3"/>
      <c r="AC30" s="19"/>
      <c r="AD30" s="77"/>
      <c r="AE30"/>
      <c r="AF30"/>
      <c r="AG30"/>
      <c r="AH30" s="19"/>
      <c r="AI30"/>
      <c r="AJ30" s="19"/>
      <c r="AK30"/>
      <c r="AL30" s="19"/>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35">
      <c r="A31"/>
      <c r="B31"/>
      <c r="C31" s="163"/>
      <c r="D31" s="163"/>
      <c r="E31"/>
      <c r="F31" s="3"/>
      <c r="G31" s="3"/>
      <c r="H31" s="28"/>
      <c r="I31"/>
      <c r="J31"/>
      <c r="K31"/>
      <c r="L31"/>
      <c r="M31"/>
      <c r="N31"/>
      <c r="O31"/>
      <c r="P31" s="163"/>
      <c r="Q31" s="163"/>
      <c r="R31" s="28"/>
      <c r="S31" s="124"/>
      <c r="T31"/>
      <c r="U31" s="124"/>
      <c r="V31" s="124"/>
      <c r="W31" s="19"/>
      <c r="X31" s="19"/>
      <c r="Y31" s="19"/>
      <c r="Z31" s="19"/>
      <c r="AA31" s="3"/>
      <c r="AB31" s="3"/>
      <c r="AC31" s="19"/>
      <c r="AD31" s="77"/>
      <c r="AE31"/>
      <c r="AF31"/>
      <c r="AG31"/>
      <c r="AH31" s="19"/>
      <c r="AI31"/>
      <c r="AJ31" s="19"/>
      <c r="AK31"/>
      <c r="AL31" s="19"/>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35">
      <c r="A32"/>
      <c r="B32"/>
      <c r="C32" s="163"/>
      <c r="D32" s="163"/>
      <c r="E32"/>
      <c r="F32" s="3"/>
      <c r="G32" s="3"/>
      <c r="H32" s="28"/>
      <c r="I32"/>
      <c r="J32"/>
      <c r="K32"/>
      <c r="L32"/>
      <c r="M32"/>
      <c r="N32"/>
      <c r="O32"/>
      <c r="P32" s="163"/>
      <c r="Q32" s="163"/>
      <c r="R32" s="28"/>
      <c r="S32" s="124"/>
      <c r="T32"/>
      <c r="U32" s="124"/>
      <c r="V32" s="124"/>
      <c r="W32" s="19"/>
      <c r="X32" s="19"/>
      <c r="Y32" s="19"/>
      <c r="Z32" s="19"/>
      <c r="AA32" s="3"/>
      <c r="AB32" s="3"/>
      <c r="AC32" s="19"/>
      <c r="AD32" s="77"/>
      <c r="AE32"/>
      <c r="AF32"/>
      <c r="AG32"/>
      <c r="AH32" s="19"/>
      <c r="AI32"/>
      <c r="AJ32" s="19"/>
      <c r="AK32"/>
      <c r="AL32" s="19"/>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35">
      <c r="A33"/>
      <c r="B33"/>
      <c r="C33" s="163"/>
      <c r="D33" s="163"/>
      <c r="E33"/>
      <c r="F33" s="3"/>
      <c r="G33" s="3"/>
      <c r="H33" s="28"/>
      <c r="I33"/>
      <c r="J33"/>
      <c r="K33"/>
      <c r="L33"/>
      <c r="M33"/>
      <c r="N33"/>
      <c r="O33"/>
      <c r="P33" s="163"/>
      <c r="Q33" s="163"/>
      <c r="R33" s="28"/>
      <c r="S33" s="124"/>
      <c r="T33"/>
      <c r="U33" s="124"/>
      <c r="V33" s="124"/>
      <c r="W33" s="19"/>
      <c r="X33" s="19"/>
      <c r="Y33" s="19"/>
      <c r="Z33" s="19"/>
      <c r="AA33" s="3"/>
      <c r="AB33" s="3"/>
      <c r="AC33" s="19"/>
      <c r="AD33" s="77"/>
      <c r="AE33"/>
      <c r="AF33"/>
      <c r="AG33"/>
      <c r="AH33" s="19"/>
      <c r="AI33"/>
      <c r="AJ33" s="19"/>
      <c r="AK33"/>
      <c r="AL33" s="19"/>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35">
      <c r="A34"/>
      <c r="B34"/>
      <c r="C34" s="163"/>
      <c r="D34" s="163"/>
      <c r="E34"/>
      <c r="F34" s="3"/>
      <c r="G34" s="3"/>
      <c r="H34" s="28"/>
      <c r="I34"/>
      <c r="J34"/>
      <c r="K34"/>
      <c r="L34"/>
      <c r="M34"/>
      <c r="N34"/>
      <c r="O34"/>
      <c r="P34" s="163"/>
      <c r="Q34" s="163"/>
      <c r="R34" s="28"/>
      <c r="S34" s="124"/>
      <c r="T34"/>
      <c r="U34" s="124"/>
      <c r="V34" s="124"/>
      <c r="W34" s="19"/>
      <c r="X34" s="19"/>
      <c r="Y34" s="19"/>
      <c r="Z34" s="19"/>
      <c r="AA34" s="3"/>
      <c r="AB34" s="3"/>
      <c r="AC34" s="19"/>
      <c r="AD34" s="77"/>
      <c r="AE34"/>
      <c r="AF34"/>
      <c r="AG34"/>
      <c r="AH34" s="19"/>
      <c r="AI34"/>
      <c r="AJ34" s="19"/>
      <c r="AK34"/>
      <c r="AL34" s="19"/>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35">
      <c r="A35"/>
      <c r="B35"/>
      <c r="C35" s="163"/>
      <c r="D35" s="163"/>
      <c r="E35"/>
      <c r="F35" s="3"/>
      <c r="G35" s="3"/>
      <c r="H35" s="28"/>
      <c r="I35"/>
      <c r="J35"/>
      <c r="K35"/>
      <c r="L35"/>
      <c r="M35"/>
      <c r="N35"/>
      <c r="O35"/>
      <c r="P35" s="163"/>
      <c r="Q35" s="163"/>
      <c r="R35" s="28"/>
      <c r="S35" s="124"/>
      <c r="T35"/>
      <c r="U35" s="124"/>
      <c r="V35" s="124"/>
      <c r="W35" s="19"/>
      <c r="X35" s="19"/>
      <c r="Y35" s="19"/>
      <c r="Z35" s="19"/>
      <c r="AA35" s="3"/>
      <c r="AB35" s="3"/>
      <c r="AC35" s="19"/>
      <c r="AD35" s="77"/>
      <c r="AE35"/>
      <c r="AF35"/>
      <c r="AG35"/>
      <c r="AH35" s="19"/>
      <c r="AI35"/>
      <c r="AJ35" s="19"/>
      <c r="AK35"/>
      <c r="AL35" s="19"/>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35">
      <c r="A36"/>
      <c r="B36"/>
      <c r="C36" s="163"/>
      <c r="D36" s="163"/>
      <c r="E36"/>
      <c r="F36" s="3"/>
      <c r="G36" s="3"/>
      <c r="H36" s="28"/>
      <c r="I36"/>
      <c r="J36"/>
      <c r="K36"/>
      <c r="L36"/>
      <c r="M36"/>
      <c r="N36"/>
      <c r="O36"/>
      <c r="P36" s="163"/>
      <c r="Q36" s="163"/>
      <c r="R36" s="28"/>
      <c r="S36" s="124"/>
      <c r="T36"/>
      <c r="U36" s="124"/>
      <c r="V36" s="124"/>
      <c r="W36" s="19"/>
      <c r="X36" s="19"/>
      <c r="Y36" s="19"/>
      <c r="Z36" s="19"/>
      <c r="AA36" s="3"/>
      <c r="AB36" s="3"/>
      <c r="AC36" s="19"/>
      <c r="AD36" s="77"/>
      <c r="AE36"/>
      <c r="AF36"/>
      <c r="AG36"/>
      <c r="AH36" s="19"/>
      <c r="AI36"/>
      <c r="AJ36" s="19"/>
      <c r="AK36"/>
      <c r="AL36" s="19"/>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35">
      <c r="A37"/>
      <c r="B37"/>
      <c r="C37" s="163"/>
      <c r="D37" s="163"/>
      <c r="E37"/>
      <c r="F37" s="3"/>
      <c r="G37" s="3"/>
      <c r="H37" s="28"/>
      <c r="I37"/>
      <c r="J37"/>
      <c r="K37"/>
      <c r="L37"/>
      <c r="M37"/>
      <c r="N37"/>
      <c r="O37"/>
      <c r="P37" s="163"/>
      <c r="Q37" s="163"/>
      <c r="R37" s="28"/>
      <c r="S37" s="124"/>
      <c r="T37"/>
      <c r="U37" s="124"/>
      <c r="V37" s="124"/>
      <c r="W37" s="19"/>
      <c r="X37" s="19"/>
      <c r="Y37" s="19"/>
      <c r="Z37" s="19"/>
      <c r="AA37" s="3"/>
      <c r="AB37" s="3"/>
      <c r="AC37" s="19"/>
      <c r="AD37" s="77"/>
      <c r="AE37"/>
      <c r="AF37"/>
      <c r="AG37"/>
      <c r="AH37" s="19"/>
      <c r="AI37"/>
      <c r="AJ37" s="19"/>
      <c r="AK37"/>
      <c r="AL37" s="19"/>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35">
      <c r="A38"/>
      <c r="B38"/>
      <c r="C38" s="163"/>
      <c r="D38" s="163"/>
      <c r="E38"/>
      <c r="F38" s="3"/>
      <c r="G38" s="3"/>
      <c r="H38" s="28"/>
      <c r="I38"/>
      <c r="J38"/>
      <c r="K38"/>
      <c r="L38"/>
      <c r="M38"/>
      <c r="N38"/>
      <c r="O38"/>
      <c r="P38" s="163"/>
      <c r="Q38" s="163"/>
      <c r="R38" s="28"/>
      <c r="S38" s="124"/>
      <c r="T38"/>
      <c r="U38" s="124"/>
      <c r="V38" s="124"/>
      <c r="W38" s="19"/>
      <c r="X38" s="19"/>
      <c r="Y38" s="19"/>
      <c r="Z38" s="19"/>
      <c r="AA38" s="3"/>
      <c r="AB38" s="3"/>
      <c r="AC38" s="19"/>
      <c r="AD38" s="77"/>
      <c r="AE38"/>
      <c r="AF38"/>
      <c r="AG38"/>
      <c r="AH38" s="19"/>
      <c r="AI38"/>
      <c r="AJ38" s="19"/>
      <c r="AK38"/>
      <c r="AL38" s="19"/>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35">
      <c r="A39"/>
      <c r="B39"/>
      <c r="C39" s="163"/>
      <c r="D39" s="163"/>
      <c r="E39"/>
      <c r="F39" s="3"/>
      <c r="G39" s="3"/>
      <c r="H39" s="28"/>
      <c r="I39"/>
      <c r="J39"/>
      <c r="K39"/>
      <c r="L39"/>
      <c r="M39"/>
      <c r="N39"/>
      <c r="O39"/>
      <c r="P39" s="163"/>
      <c r="Q39" s="163"/>
      <c r="R39" s="28"/>
      <c r="S39" s="124"/>
      <c r="T39"/>
      <c r="U39" s="124"/>
      <c r="V39" s="124"/>
      <c r="W39" s="19"/>
      <c r="X39" s="19"/>
      <c r="Y39" s="19"/>
      <c r="Z39" s="19"/>
      <c r="AA39" s="3"/>
      <c r="AB39" s="3"/>
      <c r="AC39" s="19"/>
      <c r="AD39" s="77"/>
      <c r="AE39"/>
      <c r="AF39"/>
      <c r="AG39"/>
      <c r="AH39" s="19"/>
      <c r="AI39"/>
      <c r="AJ39" s="19"/>
      <c r="AK39"/>
      <c r="AL39" s="1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35">
      <c r="A40"/>
      <c r="B40"/>
      <c r="C40" s="163"/>
      <c r="D40" s="163"/>
      <c r="E40"/>
      <c r="F40" s="3"/>
      <c r="G40" s="3"/>
      <c r="H40" s="28"/>
      <c r="I40"/>
      <c r="J40"/>
      <c r="K40"/>
      <c r="L40"/>
      <c r="M40"/>
      <c r="N40"/>
      <c r="O40"/>
      <c r="P40" s="163"/>
      <c r="Q40" s="163"/>
      <c r="R40" s="28"/>
      <c r="S40" s="124"/>
      <c r="T40"/>
      <c r="U40" s="124"/>
      <c r="V40" s="124"/>
      <c r="W40" s="19"/>
      <c r="X40" s="19"/>
      <c r="Y40" s="19"/>
      <c r="Z40" s="19"/>
      <c r="AA40" s="3"/>
      <c r="AB40" s="3"/>
      <c r="AC40" s="19"/>
      <c r="AD40" s="77"/>
      <c r="AE40"/>
      <c r="AF40"/>
      <c r="AG40"/>
      <c r="AH40" s="19"/>
      <c r="AI40"/>
      <c r="AJ40" s="19"/>
      <c r="AK40"/>
      <c r="AL40" s="19"/>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35">
      <c r="A41"/>
      <c r="B41"/>
      <c r="C41" s="163"/>
      <c r="D41" s="163"/>
      <c r="E41"/>
      <c r="F41" s="3"/>
      <c r="G41" s="3"/>
      <c r="H41" s="28"/>
      <c r="I41"/>
      <c r="J41"/>
      <c r="K41"/>
      <c r="L41"/>
      <c r="M41"/>
      <c r="N41"/>
      <c r="O41"/>
      <c r="P41" s="163"/>
      <c r="Q41" s="163"/>
      <c r="R41" s="28"/>
      <c r="S41" s="124"/>
      <c r="T41"/>
      <c r="U41" s="124"/>
      <c r="V41" s="124"/>
      <c r="W41" s="19"/>
      <c r="X41" s="19"/>
      <c r="Y41" s="19"/>
      <c r="Z41" s="19"/>
      <c r="AA41" s="3"/>
      <c r="AB41" s="3"/>
      <c r="AC41" s="19"/>
      <c r="AD41" s="77"/>
      <c r="AE41"/>
      <c r="AF41"/>
      <c r="AG41"/>
      <c r="AH41" s="19"/>
      <c r="AI41"/>
      <c r="AJ41" s="19"/>
      <c r="AK41"/>
      <c r="AL41" s="19"/>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35">
      <c r="A42"/>
      <c r="B42"/>
      <c r="C42" s="163"/>
      <c r="D42" s="163"/>
      <c r="E42"/>
      <c r="F42" s="3"/>
      <c r="G42" s="3"/>
      <c r="H42" s="28"/>
      <c r="I42"/>
      <c r="J42"/>
      <c r="K42"/>
      <c r="L42"/>
      <c r="M42"/>
      <c r="N42"/>
      <c r="O42"/>
      <c r="P42" s="163"/>
      <c r="Q42" s="163"/>
      <c r="R42" s="28"/>
      <c r="S42" s="124"/>
      <c r="T42"/>
      <c r="U42" s="124"/>
      <c r="V42" s="124"/>
      <c r="W42" s="19"/>
      <c r="X42" s="19"/>
      <c r="Y42" s="19"/>
      <c r="Z42" s="19"/>
      <c r="AA42" s="3"/>
      <c r="AB42" s="3"/>
      <c r="AC42" s="19"/>
      <c r="AD42" s="77"/>
      <c r="AE42"/>
      <c r="AF42"/>
      <c r="AG42"/>
      <c r="AH42" s="19"/>
      <c r="AI42"/>
      <c r="AJ42" s="19"/>
      <c r="AK42"/>
      <c r="AL42" s="19"/>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35">
      <c r="A43"/>
      <c r="B43"/>
      <c r="C43" s="163"/>
      <c r="D43" s="163"/>
      <c r="E43"/>
      <c r="F43" s="3"/>
      <c r="G43" s="3"/>
      <c r="H43" s="28"/>
      <c r="I43"/>
      <c r="J43"/>
      <c r="K43"/>
      <c r="L43"/>
      <c r="M43"/>
      <c r="N43"/>
      <c r="O43"/>
      <c r="P43" s="163"/>
      <c r="Q43" s="163"/>
      <c r="R43" s="28"/>
      <c r="S43" s="124"/>
      <c r="T43"/>
      <c r="U43" s="124"/>
      <c r="V43" s="124"/>
      <c r="W43" s="19"/>
      <c r="X43" s="19"/>
      <c r="Y43" s="19"/>
      <c r="Z43" s="19"/>
      <c r="AA43" s="3"/>
      <c r="AB43" s="3"/>
      <c r="AC43" s="19"/>
      <c r="AD43" s="77"/>
      <c r="AE43"/>
      <c r="AF43"/>
      <c r="AG43"/>
      <c r="AH43" s="19"/>
      <c r="AI43"/>
      <c r="AJ43" s="19"/>
      <c r="AK43"/>
      <c r="AL43" s="19"/>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35">
      <c r="A44"/>
      <c r="B44"/>
      <c r="C44" s="163"/>
      <c r="D44" s="163"/>
      <c r="E44"/>
      <c r="F44" s="3"/>
      <c r="G44" s="3"/>
      <c r="H44" s="28"/>
      <c r="I44"/>
      <c r="J44"/>
      <c r="K44"/>
      <c r="L44"/>
      <c r="M44"/>
      <c r="N44"/>
      <c r="O44"/>
      <c r="P44" s="163"/>
      <c r="Q44" s="163"/>
      <c r="R44" s="28"/>
      <c r="S44" s="124"/>
      <c r="T44"/>
      <c r="U44" s="124"/>
      <c r="V44" s="124"/>
      <c r="W44" s="19"/>
      <c r="X44" s="19"/>
      <c r="Y44" s="19"/>
      <c r="Z44" s="19"/>
      <c r="AA44" s="3"/>
      <c r="AB44" s="3"/>
      <c r="AC44" s="19"/>
      <c r="AD44" s="77"/>
      <c r="AE44"/>
      <c r="AF44"/>
      <c r="AG44"/>
      <c r="AH44" s="19"/>
      <c r="AI44"/>
      <c r="AJ44" s="19"/>
      <c r="AK44"/>
      <c r="AL44" s="19"/>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35">
      <c r="A45"/>
      <c r="B45"/>
      <c r="C45" s="163"/>
      <c r="D45" s="163"/>
      <c r="E45"/>
      <c r="F45" s="3"/>
      <c r="G45" s="3"/>
      <c r="H45" s="28"/>
      <c r="I45"/>
      <c r="J45"/>
      <c r="K45"/>
      <c r="L45"/>
      <c r="M45"/>
      <c r="N45"/>
      <c r="O45"/>
      <c r="P45" s="163"/>
      <c r="Q45" s="163"/>
      <c r="R45" s="28"/>
      <c r="S45" s="124"/>
      <c r="T45"/>
      <c r="U45" s="124"/>
      <c r="V45" s="124"/>
      <c r="W45" s="19"/>
      <c r="X45" s="19"/>
      <c r="Y45" s="19"/>
      <c r="Z45" s="19"/>
      <c r="AA45" s="3"/>
      <c r="AB45" s="3"/>
      <c r="AC45" s="19"/>
      <c r="AD45" s="77"/>
      <c r="AE45"/>
      <c r="AF45"/>
      <c r="AG45"/>
      <c r="AH45" s="19"/>
      <c r="AI45"/>
      <c r="AJ45" s="19"/>
      <c r="AK45"/>
      <c r="AL45" s="19"/>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35">
      <c r="A46"/>
      <c r="B46"/>
      <c r="C46" s="163"/>
      <c r="D46" s="163"/>
      <c r="E46"/>
      <c r="F46" s="3"/>
      <c r="G46" s="3"/>
      <c r="H46" s="28"/>
      <c r="I46"/>
      <c r="J46"/>
      <c r="K46"/>
      <c r="L46"/>
      <c r="M46"/>
      <c r="N46"/>
      <c r="O46"/>
      <c r="P46" s="163"/>
      <c r="Q46" s="163"/>
      <c r="R46" s="28"/>
      <c r="S46" s="124"/>
      <c r="T46"/>
      <c r="U46" s="124"/>
      <c r="V46" s="124"/>
      <c r="W46" s="19"/>
      <c r="X46" s="19"/>
      <c r="Y46" s="19"/>
      <c r="Z46" s="19"/>
      <c r="AA46" s="3"/>
      <c r="AB46" s="3"/>
      <c r="AC46" s="19"/>
      <c r="AD46" s="77"/>
      <c r="AE46"/>
      <c r="AF46"/>
      <c r="AG46"/>
      <c r="AH46" s="19"/>
      <c r="AI46"/>
      <c r="AJ46" s="19"/>
      <c r="AK46"/>
      <c r="AL46" s="19"/>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35">
      <c r="A47"/>
      <c r="B47"/>
      <c r="C47" s="163"/>
      <c r="D47" s="163"/>
      <c r="E47"/>
      <c r="F47" s="3"/>
      <c r="G47" s="3"/>
      <c r="H47" s="28"/>
      <c r="I47"/>
      <c r="J47"/>
      <c r="K47"/>
      <c r="L47"/>
      <c r="M47"/>
      <c r="N47"/>
      <c r="O47"/>
      <c r="P47" s="163"/>
      <c r="Q47" s="163"/>
      <c r="R47" s="28"/>
      <c r="S47" s="124"/>
      <c r="T47"/>
      <c r="U47" s="124"/>
      <c r="V47" s="124"/>
      <c r="W47" s="19"/>
      <c r="X47" s="19"/>
      <c r="Y47" s="19"/>
      <c r="Z47" s="19"/>
      <c r="AA47" s="3"/>
      <c r="AB47" s="3"/>
      <c r="AC47" s="19"/>
      <c r="AD47" s="77"/>
      <c r="AE47"/>
      <c r="AF47"/>
      <c r="AG47"/>
      <c r="AH47" s="19"/>
      <c r="AI47"/>
      <c r="AJ47" s="19"/>
      <c r="AK47"/>
      <c r="AL47" s="19"/>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35">
      <c r="A48"/>
      <c r="B48"/>
      <c r="C48" s="163"/>
      <c r="D48" s="163"/>
      <c r="E48"/>
      <c r="F48" s="3"/>
      <c r="G48" s="3"/>
      <c r="H48" s="28"/>
      <c r="I48"/>
      <c r="J48"/>
      <c r="K48"/>
      <c r="L48"/>
      <c r="M48"/>
      <c r="N48"/>
      <c r="O48"/>
      <c r="P48" s="163"/>
      <c r="Q48" s="163"/>
      <c r="R48" s="28"/>
      <c r="S48" s="124"/>
      <c r="T48"/>
      <c r="U48" s="124"/>
      <c r="V48" s="124"/>
      <c r="W48" s="19"/>
      <c r="X48" s="19"/>
      <c r="Y48" s="19"/>
      <c r="Z48" s="19"/>
      <c r="AA48" s="3"/>
      <c r="AB48" s="3"/>
      <c r="AC48" s="19"/>
      <c r="AD48" s="77"/>
      <c r="AE48"/>
      <c r="AF48"/>
      <c r="AG48"/>
      <c r="AH48" s="19"/>
      <c r="AI48"/>
      <c r="AJ48" s="19"/>
      <c r="AK48"/>
      <c r="AL48" s="19"/>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35">
      <c r="A49"/>
      <c r="B49"/>
      <c r="C49" s="163"/>
      <c r="D49" s="163"/>
      <c r="E49"/>
      <c r="F49" s="3"/>
      <c r="G49" s="3"/>
      <c r="H49" s="28"/>
      <c r="I49"/>
      <c r="J49"/>
      <c r="K49"/>
      <c r="L49"/>
      <c r="M49"/>
      <c r="N49"/>
      <c r="O49"/>
      <c r="P49" s="163"/>
      <c r="Q49" s="163"/>
      <c r="R49" s="28"/>
      <c r="S49" s="124"/>
      <c r="T49"/>
      <c r="U49" s="124"/>
      <c r="V49" s="124"/>
      <c r="W49" s="19"/>
      <c r="X49" s="19"/>
      <c r="Y49" s="19"/>
      <c r="Z49" s="19"/>
      <c r="AA49" s="3"/>
      <c r="AB49" s="3"/>
      <c r="AC49" s="19"/>
      <c r="AD49" s="77"/>
      <c r="AE49"/>
      <c r="AF49"/>
      <c r="AG49"/>
      <c r="AH49" s="19"/>
      <c r="AI49"/>
      <c r="AJ49" s="19"/>
      <c r="AK49"/>
      <c r="AL49" s="1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35">
      <c r="A50"/>
      <c r="B50"/>
      <c r="C50" s="163"/>
      <c r="D50" s="163"/>
      <c r="E50"/>
      <c r="F50" s="3"/>
      <c r="G50" s="3"/>
      <c r="H50" s="28"/>
      <c r="I50"/>
      <c r="J50"/>
      <c r="K50"/>
      <c r="L50"/>
      <c r="M50"/>
      <c r="N50"/>
      <c r="O50"/>
      <c r="P50" s="163"/>
      <c r="Q50" s="163"/>
      <c r="R50" s="28"/>
      <c r="S50" s="124"/>
      <c r="T50"/>
      <c r="U50" s="124"/>
      <c r="V50" s="124"/>
      <c r="W50" s="19"/>
      <c r="X50" s="19"/>
      <c r="Y50" s="19"/>
      <c r="Z50" s="19"/>
      <c r="AA50" s="3"/>
      <c r="AB50" s="3"/>
      <c r="AC50" s="19"/>
      <c r="AD50" s="77"/>
      <c r="AE50"/>
      <c r="AF50"/>
      <c r="AG50"/>
      <c r="AH50" s="19"/>
      <c r="AI50"/>
      <c r="AJ50" s="19"/>
      <c r="AK50"/>
      <c r="AL50" s="19"/>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35">
      <c r="A51"/>
      <c r="B51"/>
      <c r="C51" s="163"/>
      <c r="D51" s="163"/>
      <c r="E51"/>
      <c r="F51" s="3"/>
      <c r="G51" s="3"/>
      <c r="H51" s="28"/>
      <c r="I51"/>
      <c r="J51"/>
      <c r="K51"/>
      <c r="L51"/>
      <c r="M51"/>
      <c r="N51"/>
      <c r="O51"/>
      <c r="P51" s="163"/>
      <c r="Q51" s="163"/>
      <c r="R51" s="28"/>
      <c r="S51" s="124"/>
      <c r="T51"/>
      <c r="U51" s="124"/>
      <c r="V51" s="124"/>
      <c r="W51" s="19"/>
      <c r="X51" s="19"/>
      <c r="Y51" s="19"/>
      <c r="Z51" s="19"/>
      <c r="AA51" s="3"/>
      <c r="AB51" s="3"/>
      <c r="AC51" s="19"/>
      <c r="AD51" s="77"/>
      <c r="AE51"/>
      <c r="AF51"/>
      <c r="AG51"/>
      <c r="AH51" s="19"/>
      <c r="AI51"/>
      <c r="AJ51" s="19"/>
      <c r="AK51"/>
      <c r="AL51" s="19"/>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35">
      <c r="A52"/>
      <c r="B52"/>
      <c r="C52" s="163"/>
      <c r="D52" s="163"/>
      <c r="E52"/>
      <c r="F52" s="3"/>
      <c r="G52" s="3"/>
      <c r="H52" s="28"/>
      <c r="I52"/>
      <c r="J52"/>
      <c r="K52"/>
      <c r="L52"/>
      <c r="M52"/>
      <c r="N52"/>
      <c r="O52"/>
      <c r="P52" s="163"/>
      <c r="Q52" s="163"/>
      <c r="R52" s="28"/>
      <c r="S52" s="124"/>
      <c r="T52"/>
      <c r="U52" s="124"/>
      <c r="V52" s="124"/>
      <c r="W52" s="19"/>
      <c r="X52" s="19"/>
      <c r="Y52" s="19"/>
      <c r="Z52" s="19"/>
      <c r="AA52" s="3"/>
      <c r="AB52" s="3"/>
      <c r="AC52" s="19"/>
      <c r="AD52" s="77"/>
      <c r="AE52"/>
      <c r="AF52"/>
      <c r="AG52"/>
      <c r="AH52" s="19"/>
      <c r="AI52"/>
      <c r="AJ52" s="19"/>
      <c r="AK52"/>
      <c r="AL52" s="19"/>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35">
      <c r="A53"/>
      <c r="B53"/>
      <c r="C53" s="163"/>
      <c r="D53" s="163"/>
      <c r="E53"/>
      <c r="F53" s="3"/>
      <c r="G53" s="3"/>
      <c r="H53" s="28"/>
      <c r="I53"/>
      <c r="J53"/>
      <c r="K53"/>
      <c r="L53"/>
      <c r="M53"/>
      <c r="N53"/>
      <c r="O53"/>
      <c r="P53" s="163"/>
      <c r="Q53" s="163"/>
      <c r="R53" s="28"/>
      <c r="S53" s="124"/>
      <c r="T53"/>
      <c r="U53" s="124"/>
      <c r="V53" s="124"/>
      <c r="W53" s="19"/>
      <c r="X53" s="19"/>
      <c r="Y53" s="19"/>
      <c r="Z53" s="19"/>
      <c r="AA53" s="3"/>
      <c r="AB53" s="3"/>
      <c r="AC53" s="19"/>
      <c r="AD53" s="77"/>
      <c r="AE53"/>
      <c r="AF53"/>
      <c r="AG53"/>
      <c r="AH53" s="19"/>
      <c r="AI53"/>
      <c r="AJ53" s="19"/>
      <c r="AK53"/>
      <c r="AL53" s="19"/>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35">
      <c r="A54"/>
      <c r="B54"/>
      <c r="C54" s="163"/>
      <c r="D54" s="163"/>
      <c r="E54"/>
      <c r="F54" s="3"/>
      <c r="G54" s="3"/>
      <c r="H54" s="28"/>
      <c r="I54"/>
      <c r="J54"/>
      <c r="K54"/>
      <c r="L54"/>
      <c r="M54"/>
      <c r="N54"/>
      <c r="O54"/>
      <c r="P54" s="163"/>
      <c r="Q54" s="163"/>
      <c r="R54" s="28"/>
      <c r="S54" s="124"/>
      <c r="T54"/>
      <c r="U54" s="124"/>
      <c r="V54" s="124"/>
      <c r="W54" s="19"/>
      <c r="X54" s="19"/>
      <c r="Y54" s="19"/>
      <c r="Z54" s="19"/>
      <c r="AA54" s="3"/>
      <c r="AB54" s="3"/>
      <c r="AC54" s="19"/>
      <c r="AD54" s="77"/>
      <c r="AE54"/>
      <c r="AF54"/>
      <c r="AG54"/>
      <c r="AH54" s="19"/>
      <c r="AI54"/>
      <c r="AJ54" s="19"/>
      <c r="AK54"/>
      <c r="AL54" s="19"/>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35">
      <c r="A55"/>
      <c r="B55"/>
      <c r="C55" s="163"/>
      <c r="D55" s="163"/>
      <c r="E55"/>
      <c r="F55" s="3"/>
      <c r="G55" s="3"/>
      <c r="H55" s="28"/>
      <c r="I55"/>
      <c r="J55"/>
      <c r="K55"/>
      <c r="L55"/>
      <c r="M55"/>
      <c r="N55"/>
      <c r="O55"/>
      <c r="P55" s="163"/>
      <c r="Q55" s="163"/>
      <c r="R55" s="28"/>
      <c r="S55" s="124"/>
      <c r="T55"/>
      <c r="U55" s="124"/>
      <c r="V55" s="124"/>
      <c r="W55" s="19"/>
      <c r="X55" s="19"/>
      <c r="Y55" s="19"/>
      <c r="Z55" s="19"/>
      <c r="AA55" s="3"/>
      <c r="AB55" s="3"/>
      <c r="AC55" s="19"/>
      <c r="AD55" s="77"/>
      <c r="AE55"/>
      <c r="AF55"/>
      <c r="AG55"/>
      <c r="AH55" s="19"/>
      <c r="AI55"/>
      <c r="AJ55" s="19"/>
      <c r="AK55"/>
      <c r="AL55" s="19"/>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35">
      <c r="A56"/>
      <c r="B56"/>
      <c r="C56" s="163"/>
      <c r="D56" s="163"/>
      <c r="E56"/>
      <c r="F56" s="3"/>
      <c r="G56" s="3"/>
      <c r="H56" s="28"/>
      <c r="I56"/>
      <c r="J56"/>
      <c r="K56"/>
      <c r="L56"/>
      <c r="M56"/>
      <c r="N56"/>
      <c r="O56"/>
      <c r="P56" s="163"/>
      <c r="Q56" s="163"/>
      <c r="R56" s="28"/>
      <c r="S56" s="124"/>
      <c r="T56"/>
      <c r="U56" s="124"/>
      <c r="V56" s="124"/>
      <c r="W56" s="19"/>
      <c r="X56" s="19"/>
      <c r="Y56" s="19"/>
      <c r="Z56" s="19"/>
      <c r="AA56" s="3"/>
      <c r="AB56" s="3"/>
      <c r="AC56" s="19"/>
      <c r="AD56" s="77"/>
      <c r="AE56"/>
      <c r="AF56"/>
      <c r="AG56"/>
      <c r="AH56" s="19"/>
      <c r="AI56"/>
      <c r="AJ56" s="19"/>
      <c r="AK56"/>
      <c r="AL56" s="19"/>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35">
      <c r="A57"/>
      <c r="B57"/>
      <c r="C57" s="163"/>
      <c r="D57" s="163"/>
      <c r="E57"/>
      <c r="F57" s="3"/>
      <c r="G57" s="3"/>
      <c r="H57" s="28"/>
      <c r="I57"/>
      <c r="J57"/>
      <c r="K57"/>
      <c r="L57"/>
      <c r="M57"/>
      <c r="N57"/>
      <c r="O57"/>
      <c r="P57" s="163"/>
      <c r="Q57" s="163"/>
      <c r="R57" s="28"/>
      <c r="S57" s="124"/>
      <c r="T57"/>
      <c r="U57" s="124"/>
      <c r="V57" s="124"/>
      <c r="W57" s="19"/>
      <c r="X57" s="19"/>
      <c r="Y57" s="19"/>
      <c r="Z57" s="19"/>
      <c r="AA57" s="3"/>
      <c r="AB57" s="3"/>
      <c r="AC57" s="19"/>
      <c r="AD57" s="77"/>
      <c r="AE57"/>
      <c r="AF57"/>
      <c r="AG57"/>
      <c r="AH57" s="19"/>
      <c r="AI57"/>
      <c r="AJ57" s="19"/>
      <c r="AK57"/>
      <c r="AL57" s="19"/>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35">
      <c r="A58"/>
      <c r="B58"/>
      <c r="C58" s="163"/>
      <c r="D58" s="163"/>
      <c r="E58"/>
      <c r="F58" s="3"/>
      <c r="G58" s="3"/>
      <c r="H58" s="28"/>
      <c r="I58"/>
      <c r="J58"/>
      <c r="K58"/>
      <c r="L58"/>
      <c r="M58"/>
      <c r="N58"/>
      <c r="O58"/>
      <c r="P58" s="163"/>
      <c r="Q58" s="163"/>
      <c r="R58" s="28"/>
      <c r="S58" s="124"/>
      <c r="T58"/>
      <c r="U58" s="124"/>
      <c r="V58" s="124"/>
      <c r="W58" s="19"/>
      <c r="X58" s="19"/>
      <c r="Y58" s="19"/>
      <c r="Z58" s="19"/>
      <c r="AA58" s="3"/>
      <c r="AB58" s="3"/>
      <c r="AC58" s="19"/>
      <c r="AD58" s="77"/>
      <c r="AE58"/>
      <c r="AF58"/>
      <c r="AG58"/>
      <c r="AH58" s="19"/>
      <c r="AI58"/>
      <c r="AJ58" s="19"/>
      <c r="AK58"/>
      <c r="AL58" s="19"/>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35">
      <c r="A59"/>
      <c r="B59"/>
      <c r="C59" s="163"/>
      <c r="D59" s="163"/>
      <c r="E59"/>
      <c r="F59" s="3"/>
      <c r="G59" s="3"/>
      <c r="H59" s="28"/>
      <c r="I59"/>
      <c r="J59"/>
      <c r="K59"/>
      <c r="L59"/>
      <c r="M59"/>
      <c r="N59"/>
      <c r="O59"/>
      <c r="P59" s="163"/>
      <c r="Q59" s="163"/>
      <c r="R59" s="28"/>
      <c r="S59" s="124"/>
      <c r="T59"/>
      <c r="U59" s="124"/>
      <c r="V59" s="124"/>
      <c r="W59" s="19"/>
      <c r="X59" s="19"/>
      <c r="Y59" s="19"/>
      <c r="Z59" s="19"/>
      <c r="AA59" s="3"/>
      <c r="AB59" s="3"/>
      <c r="AC59" s="19"/>
      <c r="AD59" s="77"/>
      <c r="AE59"/>
      <c r="AF59"/>
      <c r="AG59"/>
      <c r="AH59" s="19"/>
      <c r="AI59"/>
      <c r="AJ59" s="19"/>
      <c r="AK59"/>
      <c r="AL59" s="1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35">
      <c r="A60"/>
      <c r="B60"/>
      <c r="C60" s="163"/>
      <c r="D60" s="163"/>
      <c r="E60"/>
      <c r="F60" s="3"/>
      <c r="G60" s="3"/>
      <c r="H60" s="28"/>
      <c r="I60"/>
      <c r="J60"/>
      <c r="K60"/>
      <c r="L60"/>
      <c r="M60"/>
      <c r="N60"/>
      <c r="O60"/>
      <c r="P60" s="163"/>
      <c r="Q60" s="163"/>
      <c r="R60" s="28"/>
      <c r="S60" s="124"/>
      <c r="T60"/>
      <c r="U60" s="124"/>
      <c r="V60" s="124"/>
      <c r="W60" s="19"/>
      <c r="X60" s="19"/>
      <c r="Y60" s="19"/>
      <c r="Z60" s="19"/>
      <c r="AA60" s="3"/>
      <c r="AB60" s="3"/>
      <c r="AC60" s="19"/>
      <c r="AD60" s="77"/>
      <c r="AE60"/>
      <c r="AF60"/>
      <c r="AG60"/>
      <c r="AH60" s="19"/>
      <c r="AI60"/>
      <c r="AJ60" s="19"/>
      <c r="AK60"/>
      <c r="AL60" s="19"/>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35">
      <c r="A61"/>
      <c r="B61"/>
      <c r="C61" s="163"/>
      <c r="D61" s="163"/>
      <c r="E61"/>
      <c r="F61" s="3"/>
      <c r="G61" s="3"/>
      <c r="H61" s="28"/>
      <c r="I61"/>
      <c r="J61"/>
      <c r="K61"/>
      <c r="L61"/>
      <c r="M61"/>
      <c r="N61"/>
      <c r="O61"/>
      <c r="P61" s="163"/>
      <c r="Q61" s="163"/>
      <c r="R61" s="28"/>
      <c r="S61" s="124"/>
      <c r="T61"/>
      <c r="U61" s="124"/>
      <c r="V61" s="124"/>
      <c r="W61" s="19"/>
      <c r="X61" s="19"/>
      <c r="Y61" s="19"/>
      <c r="Z61" s="19"/>
      <c r="AA61" s="3"/>
      <c r="AB61" s="3"/>
      <c r="AC61" s="19"/>
      <c r="AD61" s="77"/>
      <c r="AE61"/>
      <c r="AF61"/>
      <c r="AG61"/>
      <c r="AH61" s="19"/>
      <c r="AI61"/>
      <c r="AJ61" s="19"/>
      <c r="AK61"/>
      <c r="AL61" s="19"/>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35">
      <c r="A62"/>
      <c r="B62"/>
      <c r="C62" s="163"/>
      <c r="D62" s="163"/>
      <c r="E62"/>
      <c r="F62" s="3"/>
      <c r="G62" s="3"/>
      <c r="H62" s="28"/>
      <c r="I62"/>
      <c r="J62"/>
      <c r="K62"/>
      <c r="L62"/>
      <c r="M62"/>
      <c r="N62"/>
      <c r="O62"/>
      <c r="P62" s="163"/>
      <c r="Q62" s="163"/>
      <c r="R62" s="28"/>
      <c r="S62" s="124"/>
      <c r="T62"/>
      <c r="U62" s="124"/>
      <c r="V62" s="124"/>
      <c r="W62" s="19"/>
      <c r="X62" s="19"/>
      <c r="Y62" s="19"/>
      <c r="Z62" s="19"/>
      <c r="AA62" s="3"/>
      <c r="AB62" s="3"/>
      <c r="AC62" s="19"/>
      <c r="AD62" s="77"/>
      <c r="AE62"/>
      <c r="AF62"/>
      <c r="AG62"/>
      <c r="AH62" s="19"/>
      <c r="AI62"/>
      <c r="AJ62" s="19"/>
      <c r="AK62"/>
      <c r="AL62" s="19"/>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35">
      <c r="A63"/>
      <c r="B63"/>
      <c r="C63" s="163"/>
      <c r="D63" s="163"/>
      <c r="E63"/>
      <c r="F63" s="3"/>
      <c r="G63" s="3"/>
      <c r="H63" s="28"/>
      <c r="I63"/>
      <c r="J63"/>
      <c r="K63"/>
      <c r="L63"/>
      <c r="M63"/>
      <c r="N63"/>
      <c r="O63"/>
      <c r="P63" s="163"/>
      <c r="Q63" s="163"/>
      <c r="R63" s="28"/>
      <c r="S63" s="124"/>
      <c r="T63"/>
      <c r="U63" s="124"/>
      <c r="V63" s="124"/>
      <c r="W63" s="19"/>
      <c r="X63" s="19"/>
      <c r="Y63" s="19"/>
      <c r="Z63" s="19"/>
      <c r="AA63" s="3"/>
      <c r="AB63" s="3"/>
      <c r="AC63" s="19"/>
      <c r="AD63" s="77"/>
      <c r="AE63"/>
      <c r="AF63"/>
      <c r="AG63"/>
      <c r="AH63" s="19"/>
      <c r="AI63"/>
      <c r="AJ63" s="19"/>
      <c r="AK63"/>
      <c r="AL63" s="19"/>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35">
      <c r="A64"/>
      <c r="B64"/>
      <c r="C64" s="163"/>
      <c r="D64" s="163"/>
      <c r="E64"/>
      <c r="F64" s="3"/>
      <c r="G64" s="3"/>
      <c r="H64" s="28"/>
      <c r="I64"/>
      <c r="J64"/>
      <c r="K64"/>
      <c r="L64"/>
      <c r="M64"/>
      <c r="N64"/>
      <c r="O64"/>
      <c r="P64" s="163"/>
      <c r="Q64" s="163"/>
      <c r="R64" s="28"/>
      <c r="S64" s="124"/>
      <c r="T64"/>
      <c r="U64" s="124"/>
      <c r="V64" s="124"/>
      <c r="W64" s="19"/>
      <c r="X64" s="19"/>
      <c r="Y64" s="19"/>
      <c r="Z64" s="19"/>
      <c r="AA64" s="3"/>
      <c r="AB64" s="3"/>
      <c r="AC64" s="19"/>
      <c r="AD64" s="77"/>
      <c r="AE64"/>
      <c r="AF64"/>
      <c r="AG64"/>
      <c r="AH64" s="19"/>
      <c r="AI64"/>
      <c r="AJ64" s="19"/>
      <c r="AK64"/>
      <c r="AL64" s="19"/>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35">
      <c r="A65"/>
      <c r="B65"/>
      <c r="C65" s="163"/>
      <c r="D65" s="163"/>
      <c r="E65"/>
      <c r="F65" s="3"/>
      <c r="G65" s="3"/>
      <c r="H65" s="28"/>
      <c r="I65"/>
      <c r="J65"/>
      <c r="K65"/>
      <c r="L65"/>
      <c r="M65"/>
      <c r="N65"/>
      <c r="O65"/>
      <c r="P65" s="163"/>
      <c r="Q65" s="163"/>
      <c r="R65" s="28"/>
      <c r="S65" s="124"/>
      <c r="T65"/>
      <c r="U65" s="124"/>
      <c r="V65" s="124"/>
      <c r="W65" s="19"/>
      <c r="X65" s="19"/>
      <c r="Y65" s="19"/>
      <c r="Z65" s="19"/>
      <c r="AA65" s="3"/>
      <c r="AB65" s="3"/>
      <c r="AC65" s="19"/>
      <c r="AD65" s="77"/>
      <c r="AE65"/>
      <c r="AF65"/>
      <c r="AG65"/>
      <c r="AH65" s="19"/>
      <c r="AI65"/>
      <c r="AJ65" s="19"/>
      <c r="AK65"/>
      <c r="AL65" s="19"/>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35">
      <c r="A66"/>
      <c r="B66"/>
      <c r="C66" s="163"/>
      <c r="D66" s="163"/>
      <c r="E66"/>
      <c r="F66" s="3"/>
      <c r="G66" s="3"/>
      <c r="H66" s="28"/>
      <c r="I66"/>
      <c r="J66"/>
      <c r="K66"/>
      <c r="L66"/>
      <c r="M66"/>
      <c r="N66"/>
      <c r="O66"/>
      <c r="P66" s="163"/>
      <c r="Q66" s="163"/>
      <c r="R66" s="28"/>
      <c r="S66" s="124"/>
      <c r="T66"/>
      <c r="U66" s="124"/>
      <c r="V66" s="124"/>
      <c r="W66" s="19"/>
      <c r="X66" s="19"/>
      <c r="Y66" s="19"/>
      <c r="Z66" s="19"/>
      <c r="AA66" s="3"/>
      <c r="AB66" s="3"/>
      <c r="AC66" s="19"/>
      <c r="AD66" s="77"/>
      <c r="AE66"/>
      <c r="AF66"/>
      <c r="AG66"/>
      <c r="AH66" s="19"/>
      <c r="AI66"/>
      <c r="AJ66" s="19"/>
      <c r="AK66"/>
      <c r="AL66" s="19"/>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35">
      <c r="A67"/>
      <c r="B67"/>
      <c r="C67" s="163"/>
      <c r="D67" s="163"/>
      <c r="E67"/>
      <c r="F67" s="3"/>
      <c r="G67" s="3"/>
      <c r="H67" s="28"/>
      <c r="I67"/>
      <c r="J67"/>
      <c r="K67"/>
      <c r="L67"/>
      <c r="M67"/>
      <c r="N67"/>
      <c r="O67"/>
      <c r="P67" s="163"/>
      <c r="Q67" s="163"/>
      <c r="R67" s="28"/>
      <c r="S67" s="124"/>
      <c r="T67"/>
      <c r="U67" s="124"/>
      <c r="V67" s="124"/>
      <c r="W67" s="19"/>
      <c r="X67" s="19"/>
      <c r="Y67" s="19"/>
      <c r="Z67" s="19"/>
      <c r="AA67" s="3"/>
      <c r="AB67" s="3"/>
      <c r="AC67" s="19"/>
      <c r="AD67" s="77"/>
      <c r="AE67"/>
      <c r="AF67"/>
      <c r="AG67"/>
      <c r="AH67" s="19"/>
      <c r="AI67"/>
      <c r="AJ67" s="19"/>
      <c r="AK67"/>
      <c r="AL67" s="19"/>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35">
      <c r="A68"/>
      <c r="B68"/>
      <c r="C68" s="163"/>
      <c r="D68" s="163"/>
      <c r="E68"/>
      <c r="F68" s="3"/>
      <c r="G68" s="3"/>
      <c r="H68" s="28"/>
      <c r="I68"/>
      <c r="J68"/>
      <c r="K68"/>
      <c r="L68"/>
      <c r="M68"/>
      <c r="N68"/>
      <c r="O68"/>
      <c r="P68" s="163"/>
      <c r="Q68" s="163"/>
      <c r="R68" s="28"/>
      <c r="S68" s="124"/>
      <c r="T68"/>
      <c r="U68" s="124"/>
      <c r="V68" s="124"/>
      <c r="W68" s="19"/>
      <c r="X68" s="19"/>
      <c r="Y68" s="19"/>
      <c r="Z68" s="19"/>
      <c r="AA68" s="3"/>
      <c r="AB68" s="3"/>
      <c r="AC68" s="19"/>
      <c r="AD68" s="77"/>
      <c r="AE68"/>
      <c r="AF68"/>
      <c r="AG68"/>
      <c r="AH68" s="19"/>
      <c r="AI68"/>
      <c r="AJ68" s="19"/>
      <c r="AK68"/>
      <c r="AL68" s="19"/>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35">
      <c r="A69"/>
      <c r="B69"/>
      <c r="C69" s="163"/>
      <c r="D69" s="163"/>
      <c r="E69"/>
      <c r="F69" s="3"/>
      <c r="G69" s="3"/>
      <c r="H69" s="28"/>
      <c r="I69"/>
      <c r="J69"/>
      <c r="K69"/>
      <c r="L69"/>
      <c r="M69"/>
      <c r="N69"/>
      <c r="O69"/>
      <c r="P69" s="163"/>
      <c r="Q69" s="163"/>
      <c r="R69" s="28"/>
      <c r="S69" s="124"/>
      <c r="T69"/>
      <c r="U69" s="124"/>
      <c r="V69" s="124"/>
      <c r="W69" s="19"/>
      <c r="X69" s="19"/>
      <c r="Y69" s="19"/>
      <c r="Z69" s="19"/>
      <c r="AA69" s="3"/>
      <c r="AB69" s="3"/>
      <c r="AC69" s="19"/>
      <c r="AD69" s="77"/>
      <c r="AE69"/>
      <c r="AF69"/>
      <c r="AG69"/>
      <c r="AH69" s="19"/>
      <c r="AI69"/>
      <c r="AJ69" s="19"/>
      <c r="AK69"/>
      <c r="AL69" s="1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35">
      <c r="A70"/>
      <c r="B70"/>
      <c r="C70" s="163"/>
      <c r="D70" s="163"/>
      <c r="E70"/>
      <c r="F70" s="3"/>
      <c r="G70" s="3"/>
      <c r="H70" s="28"/>
      <c r="I70"/>
      <c r="J70"/>
      <c r="K70"/>
      <c r="L70"/>
      <c r="M70"/>
      <c r="N70"/>
      <c r="O70"/>
      <c r="P70" s="163"/>
      <c r="Q70" s="163"/>
      <c r="R70" s="28"/>
      <c r="S70" s="124"/>
      <c r="T70"/>
      <c r="U70" s="124"/>
      <c r="V70" s="124"/>
      <c r="W70" s="19"/>
      <c r="X70" s="19"/>
      <c r="Y70" s="19"/>
      <c r="Z70" s="19"/>
      <c r="AA70" s="3"/>
      <c r="AB70" s="3"/>
      <c r="AC70" s="19"/>
      <c r="AD70" s="77"/>
      <c r="AE70"/>
      <c r="AF70"/>
      <c r="AG70"/>
      <c r="AH70" s="19"/>
      <c r="AI70"/>
      <c r="AJ70" s="19"/>
      <c r="AK70"/>
      <c r="AL70" s="19"/>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35">
      <c r="A71"/>
      <c r="B71"/>
      <c r="C71" s="163"/>
      <c r="D71" s="163"/>
      <c r="E71"/>
      <c r="F71" s="3"/>
      <c r="G71" s="3"/>
      <c r="H71" s="28"/>
      <c r="I71"/>
      <c r="J71"/>
      <c r="K71"/>
      <c r="L71"/>
      <c r="M71"/>
      <c r="N71"/>
      <c r="O71"/>
      <c r="P71" s="163"/>
      <c r="Q71" s="163"/>
      <c r="R71" s="28"/>
      <c r="S71" s="124"/>
      <c r="T71"/>
      <c r="U71" s="124"/>
      <c r="V71" s="124"/>
      <c r="W71" s="19"/>
      <c r="X71" s="19"/>
      <c r="Y71" s="19"/>
      <c r="Z71" s="19"/>
      <c r="AA71" s="3"/>
      <c r="AB71" s="3"/>
      <c r="AC71" s="19"/>
      <c r="AD71" s="77"/>
      <c r="AE71"/>
      <c r="AF71"/>
      <c r="AG71"/>
      <c r="AH71" s="19"/>
      <c r="AI71"/>
      <c r="AJ71" s="19"/>
      <c r="AK71"/>
      <c r="AL71" s="19"/>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35">
      <c r="A72"/>
      <c r="B72"/>
      <c r="C72" s="163"/>
      <c r="D72" s="163"/>
      <c r="E72"/>
      <c r="F72" s="3"/>
      <c r="G72" s="3"/>
      <c r="H72" s="28"/>
      <c r="I72"/>
      <c r="J72"/>
      <c r="K72"/>
      <c r="L72"/>
      <c r="M72"/>
      <c r="N72"/>
      <c r="O72"/>
      <c r="P72" s="163"/>
      <c r="Q72" s="163"/>
      <c r="R72" s="28"/>
      <c r="S72" s="124"/>
      <c r="T72"/>
      <c r="U72" s="124"/>
      <c r="V72" s="124"/>
      <c r="W72" s="19"/>
      <c r="X72" s="19"/>
      <c r="Y72" s="19"/>
      <c r="Z72" s="19"/>
      <c r="AA72" s="3"/>
      <c r="AB72" s="3"/>
      <c r="AC72" s="19"/>
      <c r="AD72" s="77"/>
      <c r="AE72"/>
      <c r="AF72"/>
      <c r="AG72"/>
      <c r="AH72" s="19"/>
      <c r="AI72"/>
      <c r="AJ72" s="19"/>
      <c r="AK72"/>
      <c r="AL72" s="19"/>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35">
      <c r="A73"/>
      <c r="B73"/>
      <c r="C73" s="163"/>
      <c r="D73" s="163"/>
      <c r="E73"/>
      <c r="F73" s="3"/>
      <c r="G73" s="3"/>
      <c r="H73" s="28"/>
      <c r="I73"/>
      <c r="J73"/>
      <c r="K73"/>
      <c r="L73"/>
      <c r="M73"/>
      <c r="N73"/>
      <c r="O73"/>
      <c r="P73" s="163"/>
      <c r="Q73" s="163"/>
      <c r="R73" s="28"/>
      <c r="S73" s="124"/>
      <c r="T73"/>
      <c r="U73" s="124"/>
      <c r="V73" s="124"/>
      <c r="W73" s="19"/>
      <c r="X73" s="19"/>
      <c r="Y73" s="19"/>
      <c r="Z73" s="19"/>
      <c r="AA73" s="3"/>
      <c r="AB73" s="3"/>
      <c r="AC73" s="19"/>
      <c r="AD73" s="77"/>
      <c r="AE73"/>
      <c r="AF73"/>
      <c r="AG73"/>
      <c r="AH73" s="19"/>
      <c r="AI73"/>
      <c r="AJ73" s="19"/>
      <c r="AK73"/>
      <c r="AL73" s="19"/>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35">
      <c r="A74"/>
      <c r="B74"/>
      <c r="C74" s="163"/>
      <c r="D74" s="163"/>
      <c r="E74"/>
      <c r="F74" s="3"/>
      <c r="G74" s="3"/>
      <c r="H74" s="28"/>
      <c r="I74"/>
      <c r="J74"/>
      <c r="K74"/>
      <c r="L74"/>
      <c r="M74"/>
      <c r="N74"/>
      <c r="O74"/>
      <c r="P74" s="163"/>
      <c r="Q74" s="163"/>
      <c r="R74" s="28"/>
      <c r="S74" s="124"/>
      <c r="T74"/>
      <c r="U74" s="124"/>
      <c r="V74" s="124"/>
      <c r="W74" s="19"/>
      <c r="X74" s="19"/>
      <c r="Y74" s="19"/>
      <c r="Z74" s="19"/>
      <c r="AA74" s="3"/>
      <c r="AB74" s="3"/>
      <c r="AC74" s="19"/>
      <c r="AD74" s="77"/>
      <c r="AE74"/>
      <c r="AF74"/>
      <c r="AG74"/>
      <c r="AH74" s="19"/>
      <c r="AI74"/>
      <c r="AJ74" s="19"/>
      <c r="AK74"/>
      <c r="AL74" s="19"/>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35">
      <c r="A75"/>
      <c r="B75"/>
      <c r="C75" s="163"/>
      <c r="D75" s="163"/>
      <c r="E75"/>
      <c r="F75" s="3"/>
      <c r="G75" s="3"/>
      <c r="H75" s="28"/>
      <c r="I75"/>
      <c r="J75"/>
      <c r="K75"/>
      <c r="L75"/>
      <c r="M75"/>
      <c r="N75"/>
      <c r="O75"/>
      <c r="P75" s="163"/>
      <c r="Q75" s="163"/>
      <c r="R75" s="28"/>
      <c r="S75" s="124"/>
      <c r="T75"/>
      <c r="U75" s="124"/>
      <c r="V75" s="124"/>
      <c r="W75" s="19"/>
      <c r="X75" s="19"/>
      <c r="Y75" s="19"/>
      <c r="Z75" s="19"/>
      <c r="AA75" s="3"/>
      <c r="AB75" s="3"/>
      <c r="AC75" s="19"/>
      <c r="AD75" s="77"/>
      <c r="AE75"/>
      <c r="AF75"/>
      <c r="AG75"/>
      <c r="AH75" s="19"/>
      <c r="AI75"/>
      <c r="AJ75" s="19"/>
      <c r="AK75"/>
      <c r="AL75" s="19"/>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35">
      <c r="A76"/>
      <c r="B76"/>
      <c r="C76" s="163"/>
      <c r="D76" s="163"/>
      <c r="E76"/>
      <c r="F76" s="3"/>
      <c r="G76" s="3"/>
      <c r="H76" s="28"/>
      <c r="I76"/>
      <c r="J76"/>
      <c r="K76"/>
      <c r="L76"/>
      <c r="M76"/>
      <c r="N76"/>
      <c r="O76"/>
      <c r="P76" s="163"/>
      <c r="Q76" s="163"/>
      <c r="R76" s="28"/>
      <c r="S76" s="124"/>
      <c r="T76"/>
      <c r="U76" s="124"/>
      <c r="V76" s="124"/>
      <c r="W76" s="19"/>
      <c r="X76" s="19"/>
      <c r="Y76" s="19"/>
      <c r="Z76" s="19"/>
      <c r="AA76" s="3"/>
      <c r="AB76" s="3"/>
      <c r="AC76" s="19"/>
      <c r="AD76" s="77"/>
      <c r="AE76"/>
      <c r="AF76"/>
      <c r="AG76"/>
      <c r="AH76" s="19"/>
      <c r="AI76"/>
      <c r="AJ76" s="19"/>
      <c r="AK76"/>
      <c r="AL76" s="19"/>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35">
      <c r="A77"/>
      <c r="B77"/>
      <c r="C77" s="163"/>
      <c r="D77" s="163"/>
      <c r="E77"/>
      <c r="F77" s="3"/>
      <c r="G77" s="3"/>
      <c r="H77" s="28"/>
      <c r="I77"/>
      <c r="J77"/>
      <c r="K77"/>
      <c r="L77"/>
      <c r="M77"/>
      <c r="N77"/>
      <c r="O77"/>
      <c r="P77" s="163"/>
      <c r="Q77" s="163"/>
      <c r="R77" s="28"/>
      <c r="S77" s="124"/>
      <c r="T77"/>
      <c r="U77" s="124"/>
      <c r="V77" s="124"/>
      <c r="W77" s="19"/>
      <c r="X77" s="19"/>
      <c r="Y77" s="19"/>
      <c r="Z77" s="19"/>
      <c r="AA77" s="3"/>
      <c r="AB77" s="3"/>
      <c r="AC77" s="19"/>
      <c r="AD77" s="77"/>
      <c r="AE77"/>
      <c r="AF77"/>
      <c r="AG77"/>
      <c r="AH77" s="19"/>
      <c r="AI77"/>
      <c r="AJ77" s="19"/>
      <c r="AK77"/>
      <c r="AL77" s="19"/>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35">
      <c r="A78"/>
      <c r="B78"/>
      <c r="C78" s="163"/>
      <c r="D78" s="163"/>
      <c r="E78"/>
      <c r="F78" s="3"/>
      <c r="G78" s="3"/>
      <c r="H78" s="28"/>
      <c r="I78"/>
      <c r="J78"/>
      <c r="K78"/>
      <c r="L78"/>
      <c r="M78"/>
      <c r="N78"/>
      <c r="O78"/>
      <c r="P78" s="163"/>
      <c r="Q78" s="163"/>
      <c r="R78" s="28"/>
      <c r="S78" s="124"/>
      <c r="T78"/>
      <c r="U78" s="124"/>
      <c r="V78" s="124"/>
      <c r="W78" s="19"/>
      <c r="X78" s="19"/>
      <c r="Y78" s="19"/>
      <c r="Z78" s="19"/>
      <c r="AA78" s="3"/>
      <c r="AB78" s="3"/>
      <c r="AC78" s="19"/>
      <c r="AD78" s="77"/>
      <c r="AE78"/>
      <c r="AF78"/>
      <c r="AG78"/>
      <c r="AH78" s="19"/>
      <c r="AI78"/>
      <c r="AJ78" s="19"/>
      <c r="AK78"/>
      <c r="AL78" s="19"/>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35">
      <c r="A79"/>
      <c r="B79"/>
      <c r="C79" s="163"/>
      <c r="D79" s="163"/>
      <c r="E79"/>
      <c r="F79" s="3"/>
      <c r="G79" s="3"/>
      <c r="H79" s="28"/>
      <c r="I79"/>
      <c r="J79"/>
      <c r="K79"/>
      <c r="L79"/>
      <c r="M79"/>
      <c r="N79"/>
      <c r="O79"/>
      <c r="P79" s="163"/>
      <c r="Q79" s="163"/>
      <c r="R79" s="28"/>
      <c r="S79" s="124"/>
      <c r="T79"/>
      <c r="U79" s="124"/>
      <c r="V79" s="124"/>
      <c r="W79" s="19"/>
      <c r="X79" s="19"/>
      <c r="Y79" s="19"/>
      <c r="Z79" s="19"/>
      <c r="AA79" s="3"/>
      <c r="AB79" s="3"/>
      <c r="AC79" s="19"/>
      <c r="AD79" s="77"/>
      <c r="AE79"/>
      <c r="AF79"/>
      <c r="AG79"/>
      <c r="AH79" s="19"/>
      <c r="AI79"/>
      <c r="AJ79" s="19"/>
      <c r="AK79"/>
      <c r="AL79" s="1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35">
      <c r="A80"/>
      <c r="B80"/>
      <c r="C80" s="163"/>
      <c r="D80" s="163"/>
      <c r="E80"/>
      <c r="F80" s="3"/>
      <c r="G80" s="3"/>
      <c r="H80" s="28"/>
      <c r="I80"/>
      <c r="J80"/>
      <c r="K80"/>
      <c r="L80"/>
      <c r="M80"/>
      <c r="N80"/>
      <c r="O80"/>
      <c r="P80" s="163"/>
      <c r="Q80" s="163"/>
      <c r="R80" s="28"/>
      <c r="S80" s="124"/>
      <c r="T80"/>
      <c r="U80" s="124"/>
      <c r="V80" s="124"/>
      <c r="W80" s="19"/>
      <c r="X80" s="19"/>
      <c r="Y80" s="19"/>
      <c r="Z80" s="19"/>
      <c r="AA80" s="3"/>
      <c r="AB80" s="3"/>
      <c r="AC80" s="19"/>
      <c r="AD80" s="77"/>
      <c r="AE80"/>
      <c r="AF80"/>
      <c r="AG80"/>
      <c r="AH80" s="19"/>
      <c r="AI80"/>
      <c r="AJ80" s="19"/>
      <c r="AK80"/>
      <c r="AL80" s="19"/>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35">
      <c r="A81"/>
      <c r="B81"/>
      <c r="C81" s="163"/>
      <c r="D81" s="163"/>
      <c r="E81"/>
      <c r="F81" s="3"/>
      <c r="G81" s="3"/>
      <c r="H81" s="28"/>
      <c r="I81"/>
      <c r="J81"/>
      <c r="K81"/>
      <c r="L81"/>
      <c r="M81"/>
      <c r="N81"/>
      <c r="O81"/>
      <c r="P81" s="163"/>
      <c r="Q81" s="163"/>
      <c r="R81" s="28"/>
      <c r="S81" s="124"/>
      <c r="T81"/>
      <c r="U81" s="124"/>
      <c r="V81" s="124"/>
      <c r="W81" s="19"/>
      <c r="X81" s="19"/>
      <c r="Y81" s="19"/>
      <c r="Z81" s="19"/>
      <c r="AA81" s="3"/>
      <c r="AB81" s="3"/>
      <c r="AC81" s="19"/>
      <c r="AD81" s="77"/>
      <c r="AE81"/>
      <c r="AF81"/>
      <c r="AG81"/>
      <c r="AH81" s="19"/>
      <c r="AI81"/>
      <c r="AJ81" s="19"/>
      <c r="AK81"/>
      <c r="AL81" s="19"/>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35">
      <c r="A82"/>
      <c r="B82"/>
      <c r="C82" s="163"/>
      <c r="D82" s="163"/>
      <c r="E82"/>
      <c r="F82" s="3"/>
      <c r="G82" s="3"/>
      <c r="H82" s="28"/>
      <c r="I82"/>
      <c r="J82"/>
      <c r="K82"/>
      <c r="L82"/>
      <c r="M82"/>
      <c r="N82"/>
      <c r="O82"/>
      <c r="P82" s="163"/>
      <c r="Q82" s="163"/>
      <c r="R82" s="28"/>
      <c r="S82" s="124"/>
      <c r="T82"/>
      <c r="U82" s="124"/>
      <c r="V82" s="124"/>
      <c r="W82" s="19"/>
      <c r="X82" s="19"/>
      <c r="Y82" s="19"/>
      <c r="Z82" s="19"/>
      <c r="AA82" s="3"/>
      <c r="AB82" s="3"/>
      <c r="AC82" s="19"/>
      <c r="AD82" s="77"/>
      <c r="AE82"/>
      <c r="AF82"/>
      <c r="AG82"/>
      <c r="AH82" s="19"/>
      <c r="AI82"/>
      <c r="AJ82" s="19"/>
      <c r="AK82"/>
      <c r="AL82" s="19"/>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35">
      <c r="A83"/>
      <c r="B83"/>
      <c r="C83" s="163"/>
      <c r="D83" s="163"/>
      <c r="E83"/>
      <c r="F83" s="3"/>
      <c r="G83" s="3"/>
      <c r="H83" s="28"/>
      <c r="I83"/>
      <c r="J83"/>
      <c r="K83"/>
      <c r="L83"/>
      <c r="M83"/>
      <c r="N83"/>
      <c r="O83"/>
      <c r="P83" s="163"/>
      <c r="Q83" s="163"/>
      <c r="R83" s="28"/>
      <c r="S83" s="124"/>
      <c r="T83"/>
      <c r="U83" s="124"/>
      <c r="V83" s="124"/>
      <c r="W83" s="19"/>
      <c r="X83" s="19"/>
      <c r="Y83" s="19"/>
      <c r="Z83" s="19"/>
      <c r="AA83" s="3"/>
      <c r="AB83" s="3"/>
      <c r="AC83" s="19"/>
      <c r="AD83" s="77"/>
      <c r="AE83"/>
      <c r="AF83"/>
      <c r="AG83"/>
      <c r="AH83" s="19"/>
      <c r="AI83"/>
      <c r="AJ83" s="19"/>
      <c r="AK83"/>
      <c r="AL83" s="19"/>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35">
      <c r="A84"/>
      <c r="B84"/>
      <c r="C84" s="163"/>
      <c r="D84" s="163"/>
      <c r="E84"/>
      <c r="F84" s="3"/>
      <c r="G84" s="3"/>
      <c r="H84" s="28"/>
      <c r="I84"/>
      <c r="J84"/>
      <c r="K84"/>
      <c r="L84"/>
      <c r="M84"/>
      <c r="N84"/>
      <c r="O84"/>
      <c r="P84" s="163"/>
      <c r="Q84" s="163"/>
      <c r="R84" s="28"/>
      <c r="S84" s="124"/>
      <c r="T84"/>
      <c r="U84" s="124"/>
      <c r="V84" s="124"/>
      <c r="W84" s="19"/>
      <c r="X84" s="19"/>
      <c r="Y84" s="19"/>
      <c r="Z84" s="19"/>
      <c r="AA84" s="3"/>
      <c r="AB84" s="3"/>
      <c r="AC84" s="19"/>
      <c r="AD84" s="77"/>
      <c r="AE84"/>
      <c r="AF84"/>
      <c r="AG84"/>
      <c r="AH84" s="19"/>
      <c r="AI84"/>
      <c r="AJ84" s="19"/>
      <c r="AK84"/>
      <c r="AL84" s="19"/>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35">
      <c r="A85"/>
      <c r="B85"/>
      <c r="C85" s="163"/>
      <c r="D85" s="163"/>
      <c r="E85"/>
      <c r="F85" s="3"/>
      <c r="G85" s="3"/>
      <c r="H85" s="28"/>
      <c r="I85"/>
      <c r="J85"/>
      <c r="K85"/>
      <c r="L85"/>
      <c r="M85"/>
      <c r="N85"/>
      <c r="O85"/>
      <c r="P85" s="163"/>
      <c r="Q85" s="163"/>
      <c r="R85" s="28"/>
      <c r="S85" s="124"/>
      <c r="T85"/>
      <c r="U85" s="124"/>
      <c r="V85" s="124"/>
      <c r="W85" s="19"/>
      <c r="X85" s="19"/>
      <c r="Y85" s="19"/>
      <c r="Z85" s="19"/>
      <c r="AA85" s="3"/>
      <c r="AB85" s="3"/>
      <c r="AC85" s="19"/>
      <c r="AD85" s="77"/>
      <c r="AE85"/>
      <c r="AF85"/>
      <c r="AG85"/>
      <c r="AH85" s="19"/>
      <c r="AI85"/>
      <c r="AJ85" s="19"/>
      <c r="AK85"/>
      <c r="AL85" s="19"/>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35">
      <c r="A86"/>
      <c r="B86"/>
      <c r="C86" s="163"/>
      <c r="D86" s="163"/>
      <c r="E86"/>
      <c r="F86" s="3"/>
      <c r="G86" s="3"/>
      <c r="H86" s="28"/>
      <c r="I86"/>
      <c r="J86"/>
      <c r="K86"/>
      <c r="L86"/>
      <c r="M86"/>
      <c r="N86"/>
      <c r="O86"/>
      <c r="P86" s="163"/>
      <c r="Q86" s="163"/>
      <c r="R86" s="28"/>
      <c r="S86" s="124"/>
      <c r="T86"/>
      <c r="U86" s="124"/>
      <c r="V86" s="124"/>
      <c r="W86" s="19"/>
      <c r="X86" s="19"/>
      <c r="Y86" s="19"/>
      <c r="Z86" s="19"/>
      <c r="AA86" s="3"/>
      <c r="AB86" s="3"/>
      <c r="AC86" s="19"/>
      <c r="AD86" s="77"/>
      <c r="AE86"/>
      <c r="AF86"/>
      <c r="AG86"/>
      <c r="AH86" s="19"/>
      <c r="AI86"/>
      <c r="AJ86" s="19"/>
      <c r="AK86"/>
      <c r="AL86" s="19"/>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35">
      <c r="A87"/>
      <c r="B87"/>
      <c r="C87" s="163"/>
      <c r="D87" s="163"/>
      <c r="E87"/>
      <c r="F87" s="3"/>
      <c r="G87" s="3"/>
      <c r="H87" s="28"/>
      <c r="I87"/>
      <c r="J87"/>
      <c r="K87"/>
      <c r="L87"/>
      <c r="M87"/>
      <c r="N87"/>
      <c r="O87"/>
      <c r="P87" s="163"/>
      <c r="Q87" s="163"/>
      <c r="R87" s="28"/>
      <c r="S87" s="124"/>
      <c r="T87"/>
      <c r="U87" s="124"/>
      <c r="V87" s="124"/>
      <c r="W87" s="19"/>
      <c r="X87" s="19"/>
      <c r="Y87" s="19"/>
      <c r="Z87" s="19"/>
      <c r="AA87" s="3"/>
      <c r="AB87" s="3"/>
      <c r="AC87" s="19"/>
      <c r="AD87" s="77"/>
      <c r="AE87"/>
      <c r="AF87"/>
      <c r="AG87"/>
      <c r="AH87" s="19"/>
      <c r="AI87"/>
      <c r="AJ87" s="19"/>
      <c r="AK87"/>
      <c r="AL87" s="19"/>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35">
      <c r="A88"/>
      <c r="B88"/>
      <c r="C88" s="163"/>
      <c r="D88" s="163"/>
      <c r="E88"/>
      <c r="F88" s="3"/>
      <c r="G88" s="3"/>
      <c r="H88" s="28"/>
      <c r="I88"/>
      <c r="J88"/>
      <c r="K88"/>
      <c r="L88"/>
      <c r="M88"/>
      <c r="N88"/>
      <c r="O88"/>
      <c r="P88" s="163"/>
      <c r="Q88" s="163"/>
      <c r="R88" s="28"/>
      <c r="S88" s="124"/>
      <c r="T88"/>
      <c r="U88" s="124"/>
      <c r="V88" s="124"/>
      <c r="W88" s="19"/>
      <c r="X88" s="19"/>
      <c r="Y88" s="19"/>
      <c r="Z88" s="19"/>
      <c r="AA88" s="3"/>
      <c r="AB88" s="3"/>
      <c r="AC88" s="19"/>
      <c r="AD88" s="77"/>
      <c r="AE88"/>
      <c r="AF88"/>
      <c r="AG88"/>
      <c r="AH88" s="19"/>
      <c r="AI88"/>
      <c r="AJ88" s="19"/>
      <c r="AK88"/>
      <c r="AL88" s="19"/>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35">
      <c r="A89"/>
      <c r="B89"/>
      <c r="C89" s="163"/>
      <c r="D89" s="163"/>
      <c r="E89"/>
      <c r="F89" s="3"/>
      <c r="G89" s="3"/>
      <c r="H89" s="28"/>
      <c r="I89"/>
      <c r="J89"/>
      <c r="K89"/>
      <c r="L89"/>
      <c r="M89"/>
      <c r="N89"/>
      <c r="O89"/>
      <c r="P89" s="163"/>
      <c r="Q89" s="163"/>
      <c r="R89" s="28"/>
      <c r="S89" s="124"/>
      <c r="T89"/>
      <c r="U89" s="124"/>
      <c r="V89" s="124"/>
      <c r="W89" s="19"/>
      <c r="X89" s="19"/>
      <c r="Y89" s="19"/>
      <c r="Z89" s="19"/>
      <c r="AA89" s="3"/>
      <c r="AB89" s="3"/>
      <c r="AC89" s="19"/>
      <c r="AD89" s="77"/>
      <c r="AE89"/>
      <c r="AF89"/>
      <c r="AG89"/>
      <c r="AH89" s="19"/>
      <c r="AI89"/>
      <c r="AJ89" s="19"/>
      <c r="AK89"/>
      <c r="AL89" s="1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35">
      <c r="A90"/>
      <c r="B90"/>
      <c r="C90" s="163"/>
      <c r="D90" s="163"/>
      <c r="E90"/>
      <c r="F90" s="3"/>
      <c r="G90" s="3"/>
      <c r="H90" s="28"/>
      <c r="I90"/>
      <c r="J90"/>
      <c r="K90"/>
      <c r="L90"/>
      <c r="M90"/>
      <c r="N90"/>
      <c r="O90"/>
      <c r="P90" s="163"/>
      <c r="Q90" s="163"/>
      <c r="R90" s="28"/>
      <c r="S90" s="124"/>
      <c r="T90"/>
      <c r="U90" s="124"/>
      <c r="V90" s="124"/>
      <c r="W90" s="19"/>
      <c r="X90" s="19"/>
      <c r="Y90" s="19"/>
      <c r="Z90" s="19"/>
      <c r="AA90" s="3"/>
      <c r="AB90" s="3"/>
      <c r="AC90" s="19"/>
      <c r="AD90" s="77"/>
      <c r="AE90"/>
      <c r="AF90"/>
      <c r="AG90"/>
      <c r="AH90" s="19"/>
      <c r="AI90"/>
      <c r="AJ90" s="19"/>
      <c r="AK90"/>
      <c r="AL90" s="19"/>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35">
      <c r="A91"/>
      <c r="B91"/>
      <c r="C91" s="163"/>
      <c r="D91" s="163"/>
      <c r="E91"/>
      <c r="F91" s="3"/>
      <c r="G91" s="3"/>
      <c r="H91" s="28"/>
      <c r="I91"/>
      <c r="J91"/>
      <c r="K91"/>
      <c r="L91"/>
      <c r="M91"/>
      <c r="N91"/>
      <c r="O91"/>
      <c r="P91" s="163"/>
      <c r="Q91" s="163"/>
      <c r="R91" s="28"/>
      <c r="S91" s="124"/>
      <c r="T91"/>
      <c r="U91" s="124"/>
      <c r="V91" s="124"/>
      <c r="W91" s="19"/>
      <c r="X91" s="19"/>
      <c r="Y91" s="19"/>
      <c r="Z91" s="19"/>
      <c r="AA91" s="3"/>
      <c r="AB91" s="3"/>
      <c r="AC91" s="19"/>
      <c r="AD91" s="77"/>
      <c r="AE91"/>
      <c r="AF91"/>
      <c r="AG91"/>
      <c r="AH91" s="19"/>
      <c r="AI91"/>
      <c r="AJ91" s="19"/>
      <c r="AK91"/>
      <c r="AL91" s="19"/>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35">
      <c r="A92"/>
      <c r="B92"/>
      <c r="C92" s="163"/>
      <c r="D92" s="163"/>
      <c r="E92"/>
      <c r="F92" s="3"/>
      <c r="G92" s="3"/>
      <c r="H92" s="28"/>
      <c r="I92"/>
      <c r="J92"/>
      <c r="K92"/>
      <c r="L92"/>
      <c r="M92"/>
      <c r="N92"/>
      <c r="O92"/>
      <c r="P92" s="163"/>
      <c r="Q92" s="163"/>
      <c r="R92" s="28"/>
      <c r="S92" s="124"/>
      <c r="T92"/>
      <c r="U92" s="124"/>
      <c r="V92" s="124"/>
      <c r="W92" s="19"/>
      <c r="X92" s="19"/>
      <c r="Y92" s="19"/>
      <c r="Z92" s="19"/>
      <c r="AA92" s="3"/>
      <c r="AB92" s="3"/>
      <c r="AC92" s="19"/>
      <c r="AD92" s="77"/>
      <c r="AE92"/>
      <c r="AF92"/>
      <c r="AG92"/>
      <c r="AH92" s="19"/>
      <c r="AI92"/>
      <c r="AJ92" s="19"/>
      <c r="AK92"/>
      <c r="AL92" s="19"/>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35">
      <c r="A93"/>
      <c r="B93"/>
      <c r="C93" s="163"/>
      <c r="D93" s="163"/>
      <c r="E93"/>
      <c r="F93" s="3"/>
      <c r="G93" s="3"/>
      <c r="H93" s="28"/>
      <c r="I93"/>
      <c r="J93"/>
      <c r="K93"/>
      <c r="L93"/>
      <c r="M93"/>
      <c r="N93"/>
      <c r="O93"/>
      <c r="P93" s="163"/>
      <c r="Q93" s="163"/>
      <c r="R93" s="28"/>
      <c r="S93" s="124"/>
      <c r="T93"/>
      <c r="U93" s="124"/>
      <c r="V93" s="124"/>
      <c r="W93" s="19"/>
      <c r="X93" s="19"/>
      <c r="Y93" s="19"/>
      <c r="Z93" s="19"/>
      <c r="AA93" s="3"/>
      <c r="AB93" s="3"/>
      <c r="AC93" s="19"/>
      <c r="AD93" s="77"/>
      <c r="AE93"/>
      <c r="AF93"/>
      <c r="AG93"/>
      <c r="AH93" s="19"/>
      <c r="AI93"/>
      <c r="AJ93" s="19"/>
      <c r="AK93"/>
      <c r="AL93" s="19"/>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35">
      <c r="A94"/>
      <c r="B94"/>
      <c r="C94" s="163"/>
      <c r="D94" s="163"/>
      <c r="E94"/>
      <c r="F94" s="3"/>
      <c r="G94" s="3"/>
      <c r="H94" s="28"/>
      <c r="I94"/>
      <c r="J94"/>
      <c r="K94"/>
      <c r="L94"/>
      <c r="M94"/>
      <c r="N94"/>
      <c r="O94"/>
      <c r="P94" s="163"/>
      <c r="Q94" s="163"/>
      <c r="R94" s="28"/>
      <c r="S94" s="124"/>
      <c r="T94"/>
      <c r="U94" s="124"/>
      <c r="V94" s="124"/>
      <c r="W94" s="19"/>
      <c r="X94" s="19"/>
      <c r="Y94" s="19"/>
      <c r="Z94" s="19"/>
      <c r="AA94" s="3"/>
      <c r="AB94" s="3"/>
      <c r="AC94" s="19"/>
      <c r="AD94" s="77"/>
      <c r="AE94"/>
      <c r="AF94"/>
      <c r="AG94"/>
      <c r="AH94" s="19"/>
      <c r="AI94"/>
      <c r="AJ94" s="19"/>
      <c r="AK94"/>
      <c r="AL94" s="19"/>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35">
      <c r="A95"/>
      <c r="B95"/>
      <c r="C95" s="163"/>
      <c r="D95" s="163"/>
      <c r="E95"/>
      <c r="F95" s="3"/>
      <c r="G95" s="3"/>
      <c r="H95" s="28"/>
      <c r="I95"/>
      <c r="J95"/>
      <c r="K95"/>
      <c r="L95"/>
      <c r="M95"/>
      <c r="N95"/>
      <c r="O95"/>
      <c r="P95" s="163"/>
      <c r="Q95" s="163"/>
      <c r="R95" s="28"/>
      <c r="S95" s="124"/>
      <c r="T95"/>
      <c r="U95" s="124"/>
      <c r="V95" s="124"/>
      <c r="W95" s="19"/>
      <c r="X95" s="19"/>
      <c r="Y95" s="19"/>
      <c r="Z95" s="19"/>
      <c r="AA95" s="3"/>
      <c r="AB95" s="3"/>
      <c r="AC95" s="19"/>
      <c r="AD95" s="77"/>
      <c r="AE95"/>
      <c r="AF95"/>
      <c r="AG95"/>
      <c r="AH95" s="19"/>
      <c r="AI95"/>
      <c r="AJ95" s="19"/>
      <c r="AK95"/>
      <c r="AL95" s="19"/>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35">
      <c r="A96"/>
      <c r="B96"/>
      <c r="C96" s="163"/>
      <c r="D96" s="163"/>
      <c r="E96"/>
      <c r="F96" s="3"/>
      <c r="G96" s="3"/>
      <c r="H96" s="28"/>
      <c r="I96"/>
      <c r="J96"/>
      <c r="K96"/>
      <c r="L96"/>
      <c r="M96"/>
      <c r="N96"/>
      <c r="O96"/>
      <c r="P96" s="163"/>
      <c r="Q96" s="163"/>
      <c r="R96" s="28"/>
      <c r="S96" s="124"/>
      <c r="T96"/>
      <c r="U96" s="124"/>
      <c r="V96" s="124"/>
      <c r="W96" s="19"/>
      <c r="X96" s="19"/>
      <c r="Y96" s="19"/>
      <c r="Z96" s="19"/>
      <c r="AA96" s="3"/>
      <c r="AB96" s="3"/>
      <c r="AC96" s="19"/>
      <c r="AD96" s="77"/>
      <c r="AE96"/>
      <c r="AF96"/>
      <c r="AG96"/>
      <c r="AH96" s="19"/>
      <c r="AI96"/>
      <c r="AJ96" s="19"/>
      <c r="AK96"/>
      <c r="AL96" s="19"/>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35">
      <c r="A97"/>
      <c r="B97"/>
      <c r="C97" s="163"/>
      <c r="D97" s="163"/>
      <c r="E97"/>
      <c r="F97" s="3"/>
      <c r="G97" s="3"/>
      <c r="H97" s="28"/>
      <c r="I97"/>
      <c r="J97"/>
      <c r="K97"/>
      <c r="L97"/>
      <c r="M97"/>
      <c r="N97"/>
      <c r="O97"/>
      <c r="P97" s="163"/>
      <c r="Q97" s="163"/>
      <c r="R97" s="28"/>
      <c r="S97" s="124"/>
      <c r="T97"/>
      <c r="U97" s="124"/>
      <c r="V97" s="124"/>
      <c r="W97" s="19"/>
      <c r="X97" s="19"/>
      <c r="Y97" s="19"/>
      <c r="Z97" s="19"/>
      <c r="AA97" s="3"/>
      <c r="AB97" s="3"/>
      <c r="AC97" s="19"/>
      <c r="AD97" s="77"/>
      <c r="AE97"/>
      <c r="AF97"/>
      <c r="AG97"/>
      <c r="AH97" s="19"/>
      <c r="AI97"/>
      <c r="AJ97" s="19"/>
      <c r="AK97"/>
      <c r="AL97" s="19"/>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35">
      <c r="A98"/>
      <c r="B98"/>
      <c r="C98" s="163"/>
      <c r="D98" s="163"/>
      <c r="E98"/>
      <c r="F98" s="3"/>
      <c r="G98" s="3"/>
      <c r="H98" s="28"/>
      <c r="I98"/>
      <c r="J98"/>
      <c r="K98"/>
      <c r="L98"/>
      <c r="M98"/>
      <c r="N98"/>
      <c r="O98"/>
      <c r="P98" s="163"/>
      <c r="Q98" s="163"/>
      <c r="R98" s="28"/>
      <c r="S98" s="124"/>
      <c r="T98"/>
      <c r="U98" s="124"/>
      <c r="V98" s="124"/>
      <c r="W98" s="19"/>
      <c r="X98" s="19"/>
      <c r="Y98" s="19"/>
      <c r="Z98" s="19"/>
      <c r="AA98" s="3"/>
      <c r="AB98" s="3"/>
      <c r="AC98" s="19"/>
      <c r="AD98" s="77"/>
      <c r="AE98"/>
      <c r="AF98"/>
      <c r="AG98"/>
      <c r="AH98" s="19"/>
      <c r="AI98"/>
      <c r="AJ98" s="19"/>
      <c r="AK98"/>
      <c r="AL98" s="19"/>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35">
      <c r="A99"/>
      <c r="B99"/>
      <c r="C99" s="163"/>
      <c r="D99" s="163"/>
      <c r="E99"/>
      <c r="F99" s="3"/>
      <c r="G99" s="3"/>
      <c r="H99" s="28"/>
      <c r="I99"/>
      <c r="J99"/>
      <c r="K99"/>
      <c r="L99"/>
      <c r="M99"/>
      <c r="N99"/>
      <c r="O99"/>
      <c r="P99" s="163"/>
      <c r="Q99" s="163"/>
      <c r="R99" s="28"/>
      <c r="S99" s="124"/>
      <c r="T99"/>
      <c r="U99" s="124"/>
      <c r="V99" s="124"/>
      <c r="W99" s="19"/>
      <c r="X99" s="19"/>
      <c r="Y99" s="19"/>
      <c r="Z99" s="19"/>
      <c r="AA99" s="3"/>
      <c r="AB99" s="3"/>
      <c r="AC99" s="19"/>
      <c r="AD99" s="77"/>
      <c r="AE99"/>
      <c r="AF99"/>
      <c r="AG99"/>
      <c r="AH99" s="19"/>
      <c r="AI99"/>
      <c r="AJ99" s="19"/>
      <c r="AK99"/>
      <c r="AL99" s="1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35">
      <c r="A100"/>
      <c r="B100"/>
      <c r="C100" s="163"/>
      <c r="D100" s="163"/>
      <c r="E100"/>
      <c r="F100" s="3"/>
      <c r="G100" s="3"/>
      <c r="H100" s="28"/>
      <c r="I100"/>
      <c r="J100"/>
      <c r="K100"/>
      <c r="L100"/>
      <c r="M100"/>
      <c r="N100"/>
      <c r="O100"/>
      <c r="P100" s="163"/>
      <c r="Q100" s="163"/>
      <c r="R100" s="28"/>
      <c r="S100" s="124"/>
      <c r="T100"/>
      <c r="U100" s="124"/>
      <c r="V100" s="124"/>
      <c r="W100" s="19"/>
      <c r="X100" s="19"/>
      <c r="Y100" s="19"/>
      <c r="Z100" s="19"/>
      <c r="AA100" s="3"/>
      <c r="AB100" s="3"/>
      <c r="AC100" s="19"/>
      <c r="AD100" s="77"/>
      <c r="AE100"/>
      <c r="AF100"/>
      <c r="AG100"/>
      <c r="AH100" s="19"/>
      <c r="AI100"/>
      <c r="AJ100" s="19"/>
      <c r="AK100"/>
      <c r="AL100" s="19"/>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35">
      <c r="A101"/>
      <c r="B101"/>
      <c r="C101" s="163"/>
      <c r="D101" s="163"/>
      <c r="E101"/>
      <c r="F101" s="3"/>
      <c r="G101" s="3"/>
      <c r="H101" s="28"/>
      <c r="I101"/>
      <c r="J101"/>
      <c r="K101"/>
      <c r="L101"/>
      <c r="M101"/>
      <c r="N101"/>
      <c r="O101"/>
      <c r="P101" s="163"/>
      <c r="Q101" s="163"/>
      <c r="R101" s="28"/>
      <c r="S101" s="124"/>
      <c r="T101"/>
      <c r="U101" s="124"/>
      <c r="V101" s="124"/>
      <c r="W101" s="19"/>
      <c r="X101" s="19"/>
      <c r="Y101" s="19"/>
      <c r="Z101" s="19"/>
      <c r="AA101" s="3"/>
      <c r="AB101" s="3"/>
      <c r="AC101" s="19"/>
      <c r="AD101" s="77"/>
      <c r="AE101"/>
      <c r="AF101"/>
      <c r="AG101"/>
      <c r="AH101" s="19"/>
      <c r="AI101"/>
      <c r="AJ101" s="19"/>
      <c r="AK101"/>
      <c r="AL101" s="19"/>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35">
      <c r="A102"/>
      <c r="B102"/>
      <c r="C102" s="163"/>
      <c r="D102" s="163"/>
      <c r="E102"/>
      <c r="F102" s="3"/>
      <c r="G102" s="3"/>
      <c r="H102" s="28"/>
      <c r="I102"/>
      <c r="J102"/>
      <c r="K102"/>
      <c r="L102"/>
      <c r="M102"/>
      <c r="N102"/>
      <c r="O102"/>
      <c r="P102" s="163"/>
      <c r="Q102" s="163"/>
      <c r="R102" s="28"/>
      <c r="S102" s="124"/>
      <c r="T102"/>
      <c r="U102" s="124"/>
      <c r="V102" s="124"/>
      <c r="W102" s="19"/>
      <c r="X102" s="19"/>
      <c r="Y102" s="19"/>
      <c r="Z102" s="19"/>
      <c r="AA102" s="3"/>
      <c r="AB102" s="3"/>
      <c r="AC102" s="19"/>
      <c r="AD102" s="77"/>
      <c r="AE102"/>
      <c r="AF102"/>
      <c r="AG102"/>
      <c r="AH102" s="19"/>
      <c r="AI102"/>
      <c r="AJ102" s="19"/>
      <c r="AK102"/>
      <c r="AL102" s="19"/>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35">
      <c r="A103"/>
      <c r="B103"/>
      <c r="C103" s="163"/>
      <c r="D103" s="163"/>
      <c r="E103"/>
      <c r="F103" s="3"/>
      <c r="G103" s="3"/>
      <c r="H103" s="28"/>
      <c r="I103"/>
      <c r="J103"/>
      <c r="K103"/>
      <c r="L103"/>
      <c r="M103"/>
      <c r="N103"/>
      <c r="O103"/>
      <c r="P103" s="163"/>
      <c r="Q103" s="163"/>
      <c r="R103" s="28"/>
      <c r="S103" s="124"/>
      <c r="T103"/>
      <c r="U103" s="124"/>
      <c r="V103" s="124"/>
      <c r="W103" s="19"/>
      <c r="X103" s="19"/>
      <c r="Y103" s="19"/>
      <c r="Z103" s="19"/>
      <c r="AA103" s="3"/>
      <c r="AB103" s="3"/>
      <c r="AC103" s="19"/>
      <c r="AD103" s="77"/>
      <c r="AE103"/>
      <c r="AF103"/>
      <c r="AG103"/>
      <c r="AH103" s="19"/>
      <c r="AI103"/>
      <c r="AJ103" s="19"/>
      <c r="AK103"/>
      <c r="AL103" s="19"/>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35">
      <c r="A104"/>
      <c r="B104"/>
      <c r="C104" s="163"/>
      <c r="D104" s="163"/>
      <c r="E104"/>
      <c r="F104" s="3"/>
      <c r="G104" s="3"/>
      <c r="H104" s="28"/>
      <c r="I104"/>
      <c r="J104"/>
      <c r="K104"/>
      <c r="L104"/>
      <c r="M104"/>
      <c r="N104"/>
      <c r="O104"/>
      <c r="P104" s="163"/>
      <c r="Q104" s="163"/>
      <c r="R104" s="28"/>
      <c r="S104" s="124"/>
      <c r="T104"/>
      <c r="U104" s="124"/>
      <c r="V104" s="124"/>
      <c r="W104" s="19"/>
      <c r="X104" s="19"/>
      <c r="Y104" s="19"/>
      <c r="Z104" s="19"/>
      <c r="AA104" s="3"/>
      <c r="AB104" s="3"/>
      <c r="AC104" s="19"/>
      <c r="AD104" s="77"/>
      <c r="AE104"/>
      <c r="AF104"/>
      <c r="AG104"/>
      <c r="AH104" s="19"/>
      <c r="AI104"/>
      <c r="AJ104" s="19"/>
      <c r="AK104"/>
      <c r="AL104" s="19"/>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35">
      <c r="A105"/>
      <c r="B105"/>
      <c r="C105" s="163"/>
      <c r="D105" s="163"/>
      <c r="E105"/>
      <c r="F105" s="3"/>
      <c r="G105" s="3"/>
      <c r="H105" s="28"/>
      <c r="I105"/>
      <c r="J105"/>
      <c r="K105"/>
      <c r="L105"/>
      <c r="M105"/>
      <c r="N105"/>
      <c r="O105"/>
      <c r="P105" s="163"/>
      <c r="Q105" s="163"/>
      <c r="R105" s="28"/>
      <c r="S105" s="124"/>
      <c r="T105"/>
      <c r="U105" s="124"/>
      <c r="V105" s="124"/>
      <c r="W105" s="19"/>
      <c r="X105" s="19"/>
      <c r="Y105" s="19"/>
      <c r="Z105" s="19"/>
      <c r="AA105" s="3"/>
      <c r="AB105" s="3"/>
      <c r="AC105" s="19"/>
      <c r="AD105" s="77"/>
      <c r="AE105"/>
      <c r="AF105"/>
      <c r="AG105"/>
      <c r="AH105" s="19"/>
      <c r="AI105"/>
      <c r="AJ105" s="19"/>
      <c r="AK105"/>
      <c r="AL105" s="19"/>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35">
      <c r="A106"/>
      <c r="B106"/>
      <c r="C106" s="163"/>
      <c r="D106" s="163"/>
      <c r="E106"/>
      <c r="F106" s="3"/>
      <c r="G106" s="3"/>
      <c r="H106" s="28"/>
      <c r="I106"/>
      <c r="J106"/>
      <c r="K106"/>
      <c r="L106"/>
      <c r="M106"/>
      <c r="N106"/>
      <c r="O106"/>
      <c r="P106" s="163"/>
      <c r="Q106" s="163"/>
      <c r="R106" s="28"/>
      <c r="S106" s="124"/>
      <c r="T106"/>
      <c r="U106" s="124"/>
      <c r="V106" s="124"/>
      <c r="W106" s="19"/>
      <c r="X106" s="19"/>
      <c r="Y106" s="19"/>
      <c r="Z106" s="19"/>
      <c r="AA106" s="3"/>
      <c r="AB106" s="3"/>
      <c r="AC106" s="19"/>
      <c r="AD106" s="77"/>
      <c r="AE106"/>
      <c r="AF106"/>
      <c r="AG106"/>
      <c r="AH106" s="19"/>
      <c r="AI106"/>
      <c r="AJ106" s="19"/>
      <c r="AK106"/>
      <c r="AL106" s="19"/>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35">
      <c r="A107"/>
      <c r="B107"/>
      <c r="C107" s="163"/>
      <c r="D107" s="163"/>
      <c r="E107"/>
      <c r="F107" s="3"/>
      <c r="G107" s="3"/>
      <c r="H107" s="28"/>
      <c r="I107"/>
      <c r="J107"/>
      <c r="K107"/>
      <c r="L107"/>
      <c r="M107"/>
      <c r="N107"/>
      <c r="O107"/>
      <c r="P107" s="163"/>
      <c r="Q107" s="163"/>
      <c r="R107" s="28"/>
      <c r="S107" s="124"/>
      <c r="T107"/>
      <c r="U107" s="124"/>
      <c r="V107" s="124"/>
      <c r="W107" s="19"/>
      <c r="X107" s="19"/>
      <c r="Y107" s="19"/>
      <c r="Z107" s="19"/>
      <c r="AA107" s="3"/>
      <c r="AB107" s="3"/>
      <c r="AC107" s="19"/>
      <c r="AD107" s="77"/>
      <c r="AE107"/>
      <c r="AF107"/>
      <c r="AG107"/>
      <c r="AH107" s="19"/>
      <c r="AI107"/>
      <c r="AJ107" s="19"/>
      <c r="AK107"/>
      <c r="AL107" s="19"/>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35">
      <c r="A108"/>
      <c r="B108"/>
      <c r="C108" s="163"/>
      <c r="D108" s="163"/>
      <c r="E108"/>
      <c r="F108" s="3"/>
      <c r="G108" s="3"/>
      <c r="H108" s="28"/>
      <c r="I108"/>
      <c r="J108"/>
      <c r="K108"/>
      <c r="L108"/>
      <c r="M108"/>
      <c r="N108"/>
      <c r="O108"/>
      <c r="P108" s="163"/>
      <c r="Q108" s="163"/>
      <c r="R108" s="28"/>
      <c r="S108" s="124"/>
      <c r="T108"/>
      <c r="U108" s="124"/>
      <c r="V108" s="124"/>
      <c r="W108" s="19"/>
      <c r="X108" s="19"/>
      <c r="Y108" s="19"/>
      <c r="Z108" s="19"/>
      <c r="AA108" s="3"/>
      <c r="AB108" s="3"/>
      <c r="AC108" s="19"/>
      <c r="AD108" s="77"/>
      <c r="AE108"/>
      <c r="AF108"/>
      <c r="AG108"/>
      <c r="AH108" s="19"/>
      <c r="AI108"/>
      <c r="AJ108" s="19"/>
      <c r="AK108"/>
      <c r="AL108" s="19"/>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35">
      <c r="A109"/>
      <c r="B109"/>
      <c r="C109" s="163"/>
      <c r="D109" s="163"/>
      <c r="E109"/>
      <c r="F109" s="3"/>
      <c r="G109" s="3"/>
      <c r="H109" s="28"/>
      <c r="I109"/>
      <c r="J109"/>
      <c r="K109"/>
      <c r="L109"/>
      <c r="M109"/>
      <c r="N109"/>
      <c r="O109"/>
      <c r="P109" s="163"/>
      <c r="Q109" s="163"/>
      <c r="R109" s="28"/>
      <c r="S109" s="124"/>
      <c r="T109"/>
      <c r="U109" s="124"/>
      <c r="V109" s="124"/>
      <c r="W109" s="19"/>
      <c r="X109" s="19"/>
      <c r="Y109" s="19"/>
      <c r="Z109" s="19"/>
      <c r="AA109" s="3"/>
      <c r="AB109" s="3"/>
      <c r="AC109" s="19"/>
      <c r="AD109" s="77"/>
      <c r="AE109"/>
      <c r="AF109"/>
      <c r="AG109"/>
      <c r="AH109" s="19"/>
      <c r="AI109"/>
      <c r="AJ109" s="19"/>
      <c r="AK109"/>
      <c r="AL109" s="1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35">
      <c r="A110"/>
      <c r="B110"/>
      <c r="C110" s="163"/>
      <c r="D110" s="163"/>
      <c r="E110"/>
      <c r="F110" s="3"/>
      <c r="G110" s="3"/>
      <c r="H110" s="28"/>
      <c r="I110"/>
      <c r="J110"/>
      <c r="K110"/>
      <c r="L110"/>
      <c r="M110"/>
      <c r="N110"/>
      <c r="O110"/>
      <c r="P110" s="163"/>
      <c r="Q110" s="163"/>
      <c r="R110" s="28"/>
      <c r="S110" s="124"/>
      <c r="T110"/>
      <c r="U110" s="124"/>
      <c r="V110" s="124"/>
      <c r="W110" s="19"/>
      <c r="X110" s="19"/>
      <c r="Y110" s="19"/>
      <c r="Z110" s="19"/>
      <c r="AA110" s="3"/>
      <c r="AB110" s="3"/>
      <c r="AC110" s="19"/>
      <c r="AD110" s="77"/>
      <c r="AE110"/>
      <c r="AF110"/>
      <c r="AG110"/>
      <c r="AH110" s="19"/>
      <c r="AI110"/>
      <c r="AJ110" s="19"/>
      <c r="AK110"/>
      <c r="AL110" s="19"/>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35">
      <c r="A111"/>
      <c r="B111"/>
      <c r="C111" s="163"/>
      <c r="D111" s="163"/>
      <c r="E111"/>
      <c r="F111" s="3"/>
      <c r="G111" s="3"/>
      <c r="H111" s="28"/>
      <c r="I111"/>
      <c r="J111"/>
      <c r="K111"/>
      <c r="L111"/>
      <c r="M111"/>
      <c r="N111"/>
      <c r="O111"/>
      <c r="P111" s="163"/>
      <c r="Q111" s="163"/>
      <c r="R111" s="28"/>
      <c r="S111" s="124"/>
      <c r="T111"/>
      <c r="U111" s="124"/>
      <c r="V111" s="124"/>
      <c r="W111" s="19"/>
      <c r="X111" s="19"/>
      <c r="Y111" s="19"/>
      <c r="Z111" s="19"/>
      <c r="AA111" s="3"/>
      <c r="AB111" s="3"/>
      <c r="AC111" s="19"/>
      <c r="AD111" s="77"/>
      <c r="AE111"/>
      <c r="AF111"/>
      <c r="AG111"/>
      <c r="AH111" s="19"/>
      <c r="AI111"/>
      <c r="AJ111" s="19"/>
      <c r="AK111"/>
      <c r="AL111" s="19"/>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35">
      <c r="A112"/>
      <c r="B112"/>
      <c r="C112" s="163"/>
      <c r="D112" s="163"/>
      <c r="E112"/>
      <c r="F112" s="3"/>
      <c r="G112" s="3"/>
      <c r="H112" s="28"/>
      <c r="I112"/>
      <c r="J112"/>
      <c r="K112"/>
      <c r="L112"/>
      <c r="M112"/>
      <c r="N112"/>
      <c r="O112"/>
      <c r="P112" s="163"/>
      <c r="Q112" s="163"/>
      <c r="R112" s="28"/>
      <c r="S112" s="124"/>
      <c r="T112"/>
      <c r="U112" s="124"/>
      <c r="V112" s="124"/>
      <c r="W112" s="19"/>
      <c r="X112" s="19"/>
      <c r="Y112" s="19"/>
      <c r="Z112" s="19"/>
      <c r="AA112" s="3"/>
      <c r="AB112" s="3"/>
      <c r="AC112" s="19"/>
      <c r="AD112" s="77"/>
      <c r="AE112"/>
      <c r="AF112"/>
      <c r="AG112"/>
      <c r="AH112" s="19"/>
      <c r="AI112"/>
      <c r="AJ112" s="19"/>
      <c r="AK112"/>
      <c r="AL112" s="19"/>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35">
      <c r="A113"/>
      <c r="B113"/>
      <c r="C113" s="163"/>
      <c r="D113" s="163"/>
      <c r="E113"/>
      <c r="F113" s="3"/>
      <c r="G113" s="3"/>
      <c r="H113" s="28"/>
      <c r="I113"/>
      <c r="J113"/>
      <c r="K113"/>
      <c r="L113"/>
      <c r="M113"/>
      <c r="N113"/>
      <c r="O113"/>
      <c r="P113" s="163"/>
      <c r="Q113" s="163"/>
      <c r="R113" s="28"/>
      <c r="S113" s="124"/>
      <c r="T113"/>
      <c r="U113" s="124"/>
      <c r="V113" s="124"/>
      <c r="W113" s="19"/>
      <c r="X113" s="19"/>
      <c r="Y113" s="19"/>
      <c r="Z113" s="19"/>
      <c r="AA113" s="3"/>
      <c r="AB113" s="3"/>
      <c r="AC113" s="19"/>
      <c r="AD113" s="77"/>
      <c r="AE113"/>
      <c r="AF113"/>
      <c r="AG113"/>
      <c r="AH113" s="19"/>
      <c r="AI113"/>
      <c r="AJ113" s="19"/>
      <c r="AK113"/>
      <c r="AL113" s="19"/>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35">
      <c r="A114"/>
      <c r="B114"/>
      <c r="C114" s="163"/>
      <c r="D114" s="163"/>
      <c r="E114"/>
      <c r="F114" s="3"/>
      <c r="G114" s="3"/>
      <c r="H114" s="28"/>
      <c r="I114"/>
      <c r="J114"/>
      <c r="K114"/>
      <c r="L114"/>
      <c r="M114"/>
      <c r="N114"/>
      <c r="O114"/>
      <c r="P114" s="163"/>
      <c r="Q114" s="163"/>
      <c r="R114" s="28"/>
      <c r="S114" s="124"/>
      <c r="T114"/>
      <c r="U114" s="124"/>
      <c r="V114" s="124"/>
      <c r="W114" s="19"/>
      <c r="X114" s="19"/>
      <c r="Y114" s="19"/>
      <c r="Z114" s="19"/>
      <c r="AA114" s="3"/>
      <c r="AB114" s="3"/>
      <c r="AC114" s="19"/>
      <c r="AD114" s="77"/>
      <c r="AE114"/>
      <c r="AF114"/>
      <c r="AG114"/>
      <c r="AH114" s="19"/>
      <c r="AI114"/>
      <c r="AJ114" s="19"/>
      <c r="AK114"/>
      <c r="AL114" s="19"/>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35">
      <c r="A115"/>
      <c r="B115"/>
      <c r="C115" s="163"/>
      <c r="D115" s="163"/>
      <c r="E115"/>
      <c r="F115" s="3"/>
      <c r="G115" s="3"/>
      <c r="H115" s="28"/>
      <c r="I115"/>
      <c r="J115"/>
      <c r="K115"/>
      <c r="L115"/>
      <c r="M115"/>
      <c r="N115"/>
      <c r="O115"/>
      <c r="P115" s="163"/>
      <c r="Q115" s="163"/>
      <c r="R115" s="28"/>
      <c r="S115" s="124"/>
      <c r="T115"/>
      <c r="U115" s="124"/>
      <c r="V115" s="124"/>
      <c r="W115" s="19"/>
      <c r="X115" s="19"/>
      <c r="Y115" s="19"/>
      <c r="Z115" s="19"/>
      <c r="AA115" s="3"/>
      <c r="AB115" s="3"/>
      <c r="AC115" s="19"/>
      <c r="AD115" s="77"/>
      <c r="AE115"/>
      <c r="AF115"/>
      <c r="AG115"/>
      <c r="AH115" s="19"/>
      <c r="AI115"/>
      <c r="AJ115" s="19"/>
      <c r="AK115"/>
      <c r="AL115" s="19"/>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35">
      <c r="A116"/>
      <c r="B116"/>
      <c r="C116" s="163"/>
      <c r="D116" s="163"/>
      <c r="E116"/>
      <c r="F116" s="3"/>
      <c r="G116" s="3"/>
      <c r="H116" s="28"/>
      <c r="I116"/>
      <c r="J116"/>
      <c r="K116"/>
      <c r="L116"/>
      <c r="M116"/>
      <c r="N116"/>
      <c r="O116"/>
      <c r="P116" s="163"/>
      <c r="Q116" s="163"/>
      <c r="R116" s="28"/>
      <c r="S116" s="124"/>
      <c r="T116"/>
      <c r="U116" s="124"/>
      <c r="V116" s="124"/>
      <c r="W116" s="19"/>
      <c r="X116" s="19"/>
      <c r="Y116" s="19"/>
      <c r="Z116" s="19"/>
      <c r="AA116" s="3"/>
      <c r="AB116" s="3"/>
      <c r="AC116" s="19"/>
      <c r="AD116" s="77"/>
      <c r="AE116"/>
      <c r="AF116"/>
      <c r="AG116"/>
      <c r="AH116" s="19"/>
      <c r="AI116"/>
      <c r="AJ116" s="19"/>
      <c r="AK116"/>
      <c r="AL116" s="19"/>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35">
      <c r="A117"/>
      <c r="B117"/>
      <c r="C117" s="163"/>
      <c r="D117" s="163"/>
      <c r="E117"/>
      <c r="F117" s="3"/>
      <c r="G117" s="3"/>
      <c r="H117" s="28"/>
      <c r="I117"/>
      <c r="J117"/>
      <c r="K117"/>
      <c r="L117"/>
      <c r="M117"/>
      <c r="N117"/>
      <c r="O117"/>
      <c r="P117" s="163"/>
      <c r="Q117" s="163"/>
      <c r="R117" s="28"/>
      <c r="S117" s="124"/>
      <c r="T117"/>
      <c r="U117" s="124"/>
      <c r="V117" s="124"/>
      <c r="W117" s="19"/>
      <c r="X117" s="19"/>
      <c r="Y117" s="19"/>
      <c r="Z117" s="19"/>
      <c r="AA117" s="3"/>
      <c r="AB117" s="3"/>
      <c r="AC117" s="19"/>
      <c r="AD117" s="77"/>
      <c r="AE117"/>
      <c r="AF117"/>
      <c r="AG117"/>
      <c r="AH117" s="19"/>
      <c r="AI117"/>
      <c r="AJ117" s="19"/>
      <c r="AK117"/>
      <c r="AL117" s="19"/>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35">
      <c r="A118"/>
      <c r="B118"/>
      <c r="C118" s="163"/>
      <c r="D118" s="163"/>
      <c r="E118"/>
      <c r="F118" s="3"/>
      <c r="G118" s="3"/>
      <c r="H118" s="28"/>
      <c r="I118"/>
      <c r="J118"/>
      <c r="K118"/>
      <c r="L118"/>
      <c r="M118"/>
      <c r="N118"/>
      <c r="O118"/>
      <c r="P118" s="163"/>
      <c r="Q118" s="163"/>
      <c r="R118" s="28"/>
      <c r="S118" s="124"/>
      <c r="T118"/>
      <c r="U118" s="124"/>
      <c r="V118" s="124"/>
      <c r="W118" s="19"/>
      <c r="X118" s="19"/>
      <c r="Y118" s="19"/>
      <c r="Z118" s="19"/>
      <c r="AA118" s="3"/>
      <c r="AB118" s="3"/>
      <c r="AC118" s="19"/>
      <c r="AD118" s="77"/>
      <c r="AE118"/>
      <c r="AF118"/>
      <c r="AG118"/>
      <c r="AH118" s="19"/>
      <c r="AI118"/>
      <c r="AJ118" s="19"/>
      <c r="AK118"/>
      <c r="AL118" s="19"/>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35">
      <c r="A119"/>
      <c r="B119"/>
      <c r="C119" s="163"/>
      <c r="D119" s="163"/>
      <c r="E119"/>
      <c r="F119" s="3"/>
      <c r="G119" s="3"/>
      <c r="H119" s="28"/>
      <c r="I119"/>
      <c r="J119"/>
      <c r="K119"/>
      <c r="L119"/>
      <c r="M119"/>
      <c r="N119"/>
      <c r="O119"/>
      <c r="P119" s="163"/>
      <c r="Q119" s="163"/>
      <c r="R119" s="28"/>
      <c r="S119" s="124"/>
      <c r="T119"/>
      <c r="U119" s="124"/>
      <c r="V119" s="124"/>
      <c r="W119" s="19"/>
      <c r="X119" s="19"/>
      <c r="Y119" s="19"/>
      <c r="Z119" s="19"/>
      <c r="AA119" s="3"/>
      <c r="AB119" s="3"/>
      <c r="AC119" s="19"/>
      <c r="AD119" s="77"/>
      <c r="AE119"/>
      <c r="AF119"/>
      <c r="AG119"/>
      <c r="AH119" s="19"/>
      <c r="AI119"/>
      <c r="AJ119" s="19"/>
      <c r="AK119"/>
      <c r="AL119" s="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35">
      <c r="A120"/>
      <c r="B120"/>
      <c r="C120" s="163"/>
      <c r="D120" s="163"/>
      <c r="E120"/>
      <c r="F120" s="3"/>
      <c r="G120" s="3"/>
      <c r="H120" s="28"/>
      <c r="I120"/>
      <c r="J120"/>
      <c r="K120"/>
      <c r="L120"/>
      <c r="M120"/>
      <c r="N120"/>
      <c r="O120"/>
      <c r="P120" s="163"/>
      <c r="Q120" s="163"/>
      <c r="R120" s="28"/>
      <c r="S120" s="124"/>
      <c r="T120"/>
      <c r="U120" s="124"/>
      <c r="V120" s="124"/>
      <c r="W120" s="19"/>
      <c r="X120" s="19"/>
      <c r="Y120" s="19"/>
      <c r="Z120" s="19"/>
      <c r="AA120" s="3"/>
      <c r="AB120" s="3"/>
      <c r="AC120" s="19"/>
      <c r="AD120" s="77"/>
      <c r="AE120"/>
      <c r="AF120"/>
      <c r="AG120"/>
      <c r="AH120" s="19"/>
      <c r="AI120"/>
      <c r="AJ120" s="19"/>
      <c r="AK120"/>
      <c r="AL120" s="19"/>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35">
      <c r="A121"/>
      <c r="B121"/>
      <c r="C121" s="163"/>
      <c r="D121" s="163"/>
      <c r="E121"/>
      <c r="F121" s="3"/>
      <c r="G121" s="3"/>
      <c r="H121" s="28"/>
      <c r="I121"/>
      <c r="J121"/>
      <c r="K121"/>
      <c r="L121"/>
      <c r="M121"/>
      <c r="N121"/>
      <c r="O121"/>
      <c r="P121" s="163"/>
      <c r="Q121" s="163"/>
      <c r="R121" s="28"/>
      <c r="S121" s="124"/>
      <c r="T121"/>
      <c r="U121" s="124"/>
      <c r="V121" s="124"/>
      <c r="W121" s="19"/>
      <c r="X121" s="19"/>
      <c r="Y121" s="19"/>
      <c r="Z121" s="19"/>
      <c r="AA121" s="3"/>
      <c r="AB121" s="3"/>
      <c r="AC121" s="19"/>
      <c r="AD121" s="77"/>
      <c r="AE121"/>
      <c r="AF121"/>
      <c r="AG121"/>
      <c r="AH121" s="19"/>
      <c r="AI121"/>
      <c r="AJ121" s="19"/>
      <c r="AK121"/>
      <c r="AL121" s="19"/>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35">
      <c r="A122"/>
      <c r="B122"/>
      <c r="C122" s="163"/>
      <c r="D122" s="163"/>
      <c r="E122"/>
      <c r="F122" s="3"/>
      <c r="G122" s="3"/>
      <c r="H122" s="28"/>
      <c r="I122"/>
      <c r="J122"/>
      <c r="K122"/>
      <c r="L122"/>
      <c r="M122"/>
      <c r="N122"/>
      <c r="O122"/>
      <c r="P122" s="163"/>
      <c r="Q122" s="163"/>
      <c r="R122" s="28"/>
      <c r="S122" s="124"/>
      <c r="T122"/>
      <c r="U122" s="124"/>
      <c r="V122" s="124"/>
      <c r="W122" s="19"/>
      <c r="X122" s="19"/>
      <c r="Y122" s="19"/>
      <c r="Z122" s="19"/>
      <c r="AA122" s="3"/>
      <c r="AB122" s="3"/>
      <c r="AC122" s="19"/>
      <c r="AD122" s="77"/>
      <c r="AE122"/>
      <c r="AF122"/>
      <c r="AG122"/>
      <c r="AH122" s="19"/>
      <c r="AI122"/>
      <c r="AJ122" s="19"/>
      <c r="AK122"/>
      <c r="AL122" s="19"/>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35">
      <c r="A123"/>
      <c r="B123"/>
      <c r="C123" s="163"/>
      <c r="D123" s="163"/>
      <c r="E123"/>
      <c r="F123" s="3"/>
      <c r="G123" s="3"/>
      <c r="H123" s="28"/>
      <c r="I123"/>
      <c r="J123"/>
      <c r="K123"/>
      <c r="L123"/>
      <c r="M123"/>
      <c r="N123"/>
      <c r="O123"/>
      <c r="P123" s="163"/>
      <c r="Q123" s="163"/>
      <c r="R123" s="28"/>
      <c r="S123" s="124"/>
      <c r="T123"/>
      <c r="U123" s="124"/>
      <c r="V123" s="124"/>
      <c r="W123" s="19"/>
      <c r="X123" s="19"/>
      <c r="Y123" s="19"/>
      <c r="Z123" s="19"/>
      <c r="AA123" s="3"/>
      <c r="AB123" s="3"/>
      <c r="AC123" s="19"/>
      <c r="AD123" s="77"/>
      <c r="AE123"/>
      <c r="AF123"/>
      <c r="AG123"/>
      <c r="AH123" s="19"/>
      <c r="AI123"/>
      <c r="AJ123" s="19"/>
      <c r="AK123"/>
      <c r="AL123" s="19"/>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35">
      <c r="A124"/>
      <c r="B124"/>
      <c r="C124" s="163"/>
      <c r="D124" s="163"/>
      <c r="E124"/>
      <c r="F124" s="3"/>
      <c r="G124" s="3"/>
      <c r="H124" s="28"/>
      <c r="I124"/>
      <c r="J124"/>
      <c r="K124"/>
      <c r="L124"/>
      <c r="M124"/>
      <c r="N124"/>
      <c r="O124"/>
      <c r="P124" s="163"/>
      <c r="Q124" s="163"/>
      <c r="R124" s="28"/>
      <c r="S124" s="124"/>
      <c r="T124"/>
      <c r="U124" s="124"/>
      <c r="V124" s="124"/>
      <c r="W124" s="19"/>
      <c r="X124" s="19"/>
      <c r="Y124" s="19"/>
      <c r="Z124" s="19"/>
      <c r="AA124" s="3"/>
      <c r="AB124" s="3"/>
      <c r="AC124" s="19"/>
      <c r="AD124" s="77"/>
      <c r="AE124"/>
      <c r="AF124"/>
      <c r="AG124"/>
      <c r="AH124" s="19"/>
      <c r="AI124"/>
      <c r="AJ124" s="19"/>
      <c r="AK124"/>
      <c r="AL124" s="19"/>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35">
      <c r="A125"/>
      <c r="B125"/>
      <c r="C125" s="163"/>
      <c r="D125" s="163"/>
      <c r="E125"/>
      <c r="F125" s="3"/>
      <c r="G125" s="3"/>
      <c r="H125" s="28"/>
      <c r="I125"/>
      <c r="J125"/>
      <c r="K125"/>
      <c r="L125"/>
      <c r="M125"/>
      <c r="N125"/>
      <c r="O125"/>
      <c r="P125" s="163"/>
      <c r="Q125" s="163"/>
      <c r="R125" s="28"/>
      <c r="S125" s="124"/>
      <c r="T125"/>
      <c r="U125" s="124"/>
      <c r="V125" s="124"/>
      <c r="W125" s="19"/>
      <c r="X125" s="19"/>
      <c r="Y125" s="19"/>
      <c r="Z125" s="19"/>
      <c r="AA125" s="3"/>
      <c r="AB125" s="3"/>
      <c r="AC125" s="19"/>
      <c r="AD125" s="77"/>
      <c r="AE125"/>
      <c r="AF125"/>
      <c r="AG125"/>
      <c r="AH125" s="19"/>
      <c r="AI125"/>
      <c r="AJ125" s="19"/>
      <c r="AK125"/>
      <c r="AL125" s="19"/>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35">
      <c r="A126"/>
      <c r="B126"/>
      <c r="C126" s="163"/>
      <c r="D126" s="163"/>
      <c r="E126"/>
      <c r="F126" s="3"/>
      <c r="G126" s="3"/>
      <c r="H126" s="28"/>
      <c r="I126"/>
      <c r="J126"/>
      <c r="K126"/>
      <c r="L126"/>
      <c r="M126"/>
      <c r="N126"/>
      <c r="O126"/>
      <c r="P126" s="163"/>
      <c r="Q126" s="163"/>
      <c r="R126" s="28"/>
      <c r="S126" s="124"/>
      <c r="T126"/>
      <c r="U126" s="124"/>
      <c r="V126" s="124"/>
      <c r="W126" s="19"/>
      <c r="X126" s="19"/>
      <c r="Y126" s="19"/>
      <c r="Z126" s="19"/>
      <c r="AA126" s="3"/>
      <c r="AB126" s="3"/>
      <c r="AC126" s="19"/>
      <c r="AD126" s="77"/>
      <c r="AE126"/>
      <c r="AF126"/>
      <c r="AG126"/>
      <c r="AH126" s="19"/>
      <c r="AI126"/>
      <c r="AJ126" s="19"/>
      <c r="AK126"/>
      <c r="AL126" s="19"/>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35">
      <c r="A127"/>
      <c r="B127"/>
      <c r="C127" s="163"/>
      <c r="D127" s="163"/>
      <c r="E127"/>
      <c r="F127" s="3"/>
      <c r="G127" s="3"/>
      <c r="H127" s="28"/>
      <c r="I127"/>
      <c r="J127"/>
      <c r="K127"/>
      <c r="L127"/>
      <c r="M127"/>
      <c r="N127"/>
      <c r="O127"/>
      <c r="P127" s="163"/>
      <c r="Q127" s="163"/>
      <c r="R127" s="28"/>
      <c r="S127" s="124"/>
      <c r="T127"/>
      <c r="U127" s="124"/>
      <c r="V127" s="124"/>
      <c r="W127" s="19"/>
      <c r="X127" s="19"/>
      <c r="Y127" s="19"/>
      <c r="Z127" s="19"/>
      <c r="AA127" s="3"/>
      <c r="AB127" s="3"/>
      <c r="AC127" s="19"/>
      <c r="AD127" s="77"/>
      <c r="AE127"/>
      <c r="AF127"/>
      <c r="AG127"/>
      <c r="AH127" s="19"/>
      <c r="AI127"/>
      <c r="AJ127" s="19"/>
      <c r="AK127"/>
      <c r="AL127" s="19"/>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35">
      <c r="A128"/>
      <c r="B128"/>
      <c r="C128" s="163"/>
      <c r="D128" s="163"/>
      <c r="E128"/>
      <c r="F128" s="3"/>
      <c r="G128" s="3"/>
      <c r="H128" s="28"/>
      <c r="I128"/>
      <c r="J128"/>
      <c r="K128"/>
      <c r="L128"/>
      <c r="M128"/>
      <c r="N128"/>
      <c r="O128"/>
      <c r="P128" s="163"/>
      <c r="Q128" s="163"/>
      <c r="R128" s="28"/>
      <c r="S128" s="124"/>
      <c r="T128"/>
      <c r="U128" s="124"/>
      <c r="V128" s="124"/>
      <c r="W128" s="19"/>
      <c r="X128" s="19"/>
      <c r="Y128" s="19"/>
      <c r="Z128" s="19"/>
      <c r="AA128" s="3"/>
      <c r="AB128" s="3"/>
      <c r="AC128" s="19"/>
      <c r="AD128" s="77"/>
      <c r="AE128"/>
      <c r="AF128"/>
      <c r="AG128"/>
      <c r="AH128" s="19"/>
      <c r="AI128"/>
      <c r="AJ128" s="19"/>
      <c r="AK128"/>
      <c r="AL128" s="19"/>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35">
      <c r="A129"/>
      <c r="B129"/>
      <c r="C129" s="163"/>
      <c r="D129" s="163"/>
      <c r="E129"/>
      <c r="F129" s="3"/>
      <c r="G129" s="3"/>
      <c r="H129" s="28"/>
      <c r="I129"/>
      <c r="J129"/>
      <c r="K129"/>
      <c r="L129"/>
      <c r="M129"/>
      <c r="N129"/>
      <c r="O129"/>
      <c r="P129" s="163"/>
      <c r="Q129" s="163"/>
      <c r="R129" s="28"/>
      <c r="S129" s="124"/>
      <c r="T129"/>
      <c r="U129" s="124"/>
      <c r="V129" s="124"/>
      <c r="W129" s="19"/>
      <c r="X129" s="19"/>
      <c r="Y129" s="19"/>
      <c r="Z129" s="19"/>
      <c r="AA129" s="3"/>
      <c r="AB129" s="3"/>
      <c r="AC129" s="19"/>
      <c r="AD129" s="77"/>
      <c r="AE129"/>
      <c r="AF129"/>
      <c r="AG129"/>
      <c r="AH129" s="19"/>
      <c r="AI129"/>
      <c r="AJ129" s="19"/>
      <c r="AK129"/>
      <c r="AL129" s="1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35">
      <c r="A130"/>
      <c r="B130"/>
      <c r="C130" s="163"/>
      <c r="D130" s="163"/>
      <c r="E130"/>
      <c r="F130" s="3"/>
      <c r="G130" s="3"/>
      <c r="H130" s="28"/>
      <c r="I130"/>
      <c r="J130"/>
      <c r="K130"/>
      <c r="L130"/>
      <c r="M130"/>
      <c r="N130"/>
      <c r="O130"/>
      <c r="P130" s="163"/>
      <c r="Q130" s="163"/>
      <c r="R130" s="28"/>
      <c r="S130" s="124"/>
      <c r="T130"/>
      <c r="U130" s="124"/>
      <c r="V130" s="124"/>
      <c r="W130" s="19"/>
      <c r="X130" s="19"/>
      <c r="Y130" s="19"/>
      <c r="Z130" s="19"/>
      <c r="AA130" s="3"/>
      <c r="AB130" s="3"/>
      <c r="AC130" s="19"/>
      <c r="AD130" s="77"/>
      <c r="AE130"/>
      <c r="AF130"/>
      <c r="AG130"/>
      <c r="AH130" s="19"/>
      <c r="AI130"/>
      <c r="AJ130" s="19"/>
      <c r="AK130"/>
      <c r="AL130" s="19"/>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35">
      <c r="A131"/>
      <c r="B131"/>
      <c r="C131" s="163"/>
      <c r="D131" s="163"/>
      <c r="E131"/>
      <c r="F131" s="3"/>
      <c r="G131" s="3"/>
      <c r="H131" s="28"/>
      <c r="I131"/>
      <c r="J131"/>
      <c r="K131"/>
      <c r="L131"/>
      <c r="M131"/>
      <c r="N131"/>
      <c r="O131"/>
      <c r="P131" s="163"/>
      <c r="Q131" s="163"/>
      <c r="R131" s="28"/>
      <c r="S131" s="124"/>
      <c r="T131"/>
      <c r="U131" s="124"/>
      <c r="V131" s="124"/>
      <c r="W131" s="19"/>
      <c r="X131" s="19"/>
      <c r="Y131" s="19"/>
      <c r="Z131" s="19"/>
      <c r="AA131" s="3"/>
      <c r="AB131" s="3"/>
      <c r="AC131" s="19"/>
      <c r="AD131" s="77"/>
      <c r="AE131"/>
      <c r="AF131"/>
      <c r="AG131"/>
      <c r="AH131" s="19"/>
      <c r="AI131"/>
      <c r="AJ131" s="19"/>
      <c r="AK131"/>
      <c r="AL131" s="19"/>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35">
      <c r="A132"/>
      <c r="B132"/>
      <c r="C132" s="163"/>
      <c r="D132" s="163"/>
      <c r="E132"/>
      <c r="F132" s="3"/>
      <c r="G132" s="3"/>
      <c r="H132" s="28"/>
      <c r="I132"/>
      <c r="J132"/>
      <c r="K132"/>
      <c r="L132"/>
      <c r="M132"/>
      <c r="N132"/>
      <c r="O132"/>
      <c r="P132" s="163"/>
      <c r="Q132" s="163"/>
      <c r="R132" s="28"/>
      <c r="S132" s="124"/>
      <c r="T132"/>
      <c r="U132" s="124"/>
      <c r="V132" s="124"/>
      <c r="W132" s="19"/>
      <c r="X132" s="19"/>
      <c r="Y132" s="19"/>
      <c r="Z132" s="19"/>
      <c r="AA132" s="3"/>
      <c r="AB132" s="3"/>
      <c r="AC132" s="19"/>
      <c r="AD132" s="77"/>
      <c r="AE132"/>
      <c r="AF132"/>
      <c r="AG132"/>
      <c r="AH132" s="19"/>
      <c r="AI132"/>
      <c r="AJ132" s="19"/>
      <c r="AK132"/>
      <c r="AL132" s="19"/>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35">
      <c r="A133"/>
      <c r="B133"/>
      <c r="C133" s="163"/>
      <c r="D133" s="163"/>
      <c r="E133"/>
      <c r="F133" s="3"/>
      <c r="G133" s="3"/>
      <c r="H133" s="28"/>
      <c r="I133"/>
      <c r="J133"/>
      <c r="K133"/>
      <c r="L133"/>
      <c r="M133"/>
      <c r="N133"/>
      <c r="O133"/>
      <c r="P133" s="163"/>
      <c r="Q133" s="163"/>
      <c r="R133" s="28"/>
      <c r="S133" s="124"/>
      <c r="T133"/>
      <c r="U133" s="124"/>
      <c r="V133" s="124"/>
      <c r="W133" s="19"/>
      <c r="X133" s="19"/>
      <c r="Y133" s="19"/>
      <c r="Z133" s="19"/>
      <c r="AA133" s="3"/>
      <c r="AB133" s="3"/>
      <c r="AC133" s="19"/>
      <c r="AD133" s="77"/>
      <c r="AE133"/>
      <c r="AF133"/>
      <c r="AG133"/>
      <c r="AH133" s="19"/>
      <c r="AI133"/>
      <c r="AJ133" s="19"/>
      <c r="AK133"/>
      <c r="AL133" s="19"/>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35">
      <c r="A134"/>
      <c r="B134"/>
      <c r="C134" s="163"/>
      <c r="D134" s="163"/>
      <c r="E134"/>
      <c r="F134" s="3"/>
      <c r="G134" s="3"/>
      <c r="H134" s="28"/>
      <c r="I134"/>
      <c r="J134"/>
      <c r="K134"/>
      <c r="L134"/>
      <c r="M134"/>
      <c r="N134"/>
      <c r="O134"/>
      <c r="P134" s="163"/>
      <c r="Q134" s="163"/>
      <c r="R134" s="28"/>
      <c r="S134" s="124"/>
      <c r="T134"/>
      <c r="U134" s="124"/>
      <c r="V134" s="124"/>
      <c r="W134" s="19"/>
      <c r="X134" s="19"/>
      <c r="Y134" s="19"/>
      <c r="Z134" s="19"/>
      <c r="AA134" s="3"/>
      <c r="AB134" s="3"/>
      <c r="AC134" s="19"/>
      <c r="AD134" s="77"/>
      <c r="AE134"/>
      <c r="AF134"/>
      <c r="AG134"/>
      <c r="AH134" s="19"/>
      <c r="AI134"/>
      <c r="AJ134" s="19"/>
      <c r="AK134"/>
      <c r="AL134" s="19"/>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35">
      <c r="A135"/>
      <c r="B135"/>
      <c r="C135" s="163"/>
      <c r="D135" s="163"/>
      <c r="E135"/>
      <c r="F135" s="3"/>
      <c r="G135" s="3"/>
      <c r="H135" s="28"/>
      <c r="I135"/>
      <c r="J135"/>
      <c r="K135"/>
      <c r="L135"/>
      <c r="M135"/>
      <c r="N135"/>
      <c r="O135"/>
      <c r="P135" s="163"/>
      <c r="Q135" s="163"/>
      <c r="R135" s="28"/>
      <c r="S135" s="124"/>
      <c r="T135"/>
      <c r="U135" s="124"/>
      <c r="V135" s="124"/>
      <c r="W135" s="19"/>
      <c r="X135" s="19"/>
      <c r="Y135" s="19"/>
      <c r="Z135" s="19"/>
      <c r="AA135" s="3"/>
      <c r="AB135" s="3"/>
      <c r="AC135" s="19"/>
      <c r="AD135" s="77"/>
      <c r="AE135"/>
      <c r="AF135"/>
      <c r="AG135"/>
      <c r="AH135" s="19"/>
      <c r="AI135"/>
      <c r="AJ135" s="19"/>
      <c r="AK135"/>
      <c r="AL135" s="19"/>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35">
      <c r="A136"/>
      <c r="B136"/>
      <c r="C136" s="163"/>
      <c r="D136" s="163"/>
      <c r="E136"/>
      <c r="F136" s="3"/>
      <c r="G136" s="3"/>
      <c r="H136" s="28"/>
      <c r="I136"/>
      <c r="J136"/>
      <c r="K136"/>
      <c r="L136"/>
      <c r="M136"/>
      <c r="N136"/>
      <c r="O136"/>
      <c r="P136" s="163"/>
      <c r="Q136" s="163"/>
      <c r="R136" s="28"/>
      <c r="S136" s="124"/>
      <c r="T136"/>
      <c r="U136" s="124"/>
      <c r="V136" s="124"/>
      <c r="W136" s="19"/>
      <c r="X136" s="19"/>
      <c r="Y136" s="19"/>
      <c r="Z136" s="19"/>
      <c r="AA136" s="3"/>
      <c r="AB136" s="3"/>
      <c r="AC136" s="19"/>
      <c r="AD136" s="77"/>
      <c r="AE136"/>
      <c r="AF136"/>
      <c r="AG136"/>
      <c r="AH136" s="19"/>
      <c r="AI136"/>
      <c r="AJ136" s="19"/>
      <c r="AK136"/>
      <c r="AL136" s="19"/>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35">
      <c r="A137"/>
      <c r="B137"/>
      <c r="C137" s="163"/>
      <c r="D137" s="163"/>
      <c r="E137"/>
      <c r="F137" s="3"/>
      <c r="G137" s="3"/>
      <c r="H137" s="28"/>
      <c r="I137"/>
      <c r="J137"/>
      <c r="K137"/>
      <c r="L137"/>
      <c r="M137"/>
      <c r="N137"/>
      <c r="O137"/>
      <c r="P137" s="163"/>
      <c r="Q137" s="163"/>
      <c r="R137" s="28"/>
      <c r="S137" s="124"/>
      <c r="T137"/>
      <c r="U137" s="124"/>
      <c r="V137" s="124"/>
      <c r="W137" s="19"/>
      <c r="X137" s="19"/>
      <c r="Y137" s="19"/>
      <c r="Z137" s="19"/>
      <c r="AA137" s="3"/>
      <c r="AB137" s="3"/>
      <c r="AC137" s="19"/>
      <c r="AD137" s="77"/>
      <c r="AE137"/>
      <c r="AF137"/>
      <c r="AG137"/>
      <c r="AH137" s="19"/>
      <c r="AI137"/>
      <c r="AJ137" s="19"/>
      <c r="AK137"/>
      <c r="AL137" s="19"/>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35">
      <c r="A138"/>
      <c r="B138"/>
      <c r="C138" s="163"/>
      <c r="D138" s="163"/>
      <c r="E138"/>
      <c r="F138" s="3"/>
      <c r="G138" s="3"/>
      <c r="H138" s="28"/>
      <c r="I138"/>
      <c r="J138"/>
      <c r="K138"/>
      <c r="L138"/>
      <c r="M138"/>
      <c r="N138"/>
      <c r="O138"/>
      <c r="P138" s="163"/>
      <c r="Q138" s="163"/>
      <c r="R138" s="28"/>
      <c r="S138" s="124"/>
      <c r="T138"/>
      <c r="U138" s="124"/>
      <c r="V138" s="124"/>
      <c r="W138" s="19"/>
      <c r="X138" s="19"/>
      <c r="Y138" s="19"/>
      <c r="Z138" s="19"/>
      <c r="AA138" s="3"/>
      <c r="AB138" s="3"/>
      <c r="AC138" s="19"/>
      <c r="AD138" s="77"/>
      <c r="AE138"/>
      <c r="AF138"/>
      <c r="AG138"/>
      <c r="AH138" s="19"/>
      <c r="AI138"/>
      <c r="AJ138" s="19"/>
      <c r="AK138"/>
      <c r="AL138" s="19"/>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35">
      <c r="A139"/>
      <c r="B139"/>
      <c r="C139" s="163"/>
      <c r="D139" s="163"/>
      <c r="E139"/>
      <c r="F139" s="3"/>
      <c r="G139" s="3"/>
      <c r="H139" s="28"/>
      <c r="I139"/>
      <c r="J139"/>
      <c r="K139"/>
      <c r="L139"/>
      <c r="M139"/>
      <c r="N139"/>
      <c r="O139"/>
      <c r="P139" s="163"/>
      <c r="Q139" s="163"/>
      <c r="R139" s="28"/>
      <c r="S139" s="124"/>
      <c r="T139"/>
      <c r="U139" s="124"/>
      <c r="V139" s="124"/>
      <c r="W139" s="19"/>
      <c r="X139" s="19"/>
      <c r="Y139" s="19"/>
      <c r="Z139" s="19"/>
      <c r="AA139" s="3"/>
      <c r="AB139" s="3"/>
      <c r="AC139" s="19"/>
      <c r="AD139" s="77"/>
      <c r="AE139"/>
      <c r="AF139"/>
      <c r="AG139"/>
      <c r="AH139" s="19"/>
      <c r="AI139"/>
      <c r="AJ139" s="19"/>
      <c r="AK139"/>
      <c r="AL139" s="1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35">
      <c r="A140"/>
      <c r="B140"/>
      <c r="C140" s="163"/>
      <c r="D140" s="163"/>
      <c r="E140"/>
      <c r="F140" s="3"/>
      <c r="G140" s="3"/>
      <c r="H140" s="28"/>
      <c r="I140"/>
      <c r="J140"/>
      <c r="K140"/>
      <c r="L140"/>
      <c r="M140"/>
      <c r="N140"/>
      <c r="O140"/>
      <c r="P140" s="163"/>
      <c r="Q140" s="163"/>
      <c r="R140" s="28"/>
      <c r="S140" s="124"/>
      <c r="T140"/>
      <c r="U140" s="124"/>
      <c r="V140" s="124"/>
      <c r="W140" s="19"/>
      <c r="X140" s="19"/>
      <c r="Y140" s="19"/>
      <c r="Z140" s="19"/>
      <c r="AA140" s="3"/>
      <c r="AB140" s="3"/>
      <c r="AC140" s="19"/>
      <c r="AD140" s="77"/>
      <c r="AE140"/>
      <c r="AF140"/>
      <c r="AG140"/>
      <c r="AH140" s="19"/>
      <c r="AI140"/>
      <c r="AJ140" s="19"/>
      <c r="AK140"/>
      <c r="AL140" s="19"/>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35">
      <c r="A141"/>
      <c r="B141"/>
      <c r="C141" s="163"/>
      <c r="D141" s="163"/>
      <c r="E141"/>
      <c r="F141" s="3"/>
      <c r="G141" s="3"/>
      <c r="H141" s="28"/>
      <c r="I141"/>
      <c r="J141"/>
      <c r="K141"/>
      <c r="L141"/>
      <c r="M141"/>
      <c r="N141"/>
      <c r="O141"/>
      <c r="P141" s="163"/>
      <c r="Q141" s="163"/>
      <c r="R141" s="28"/>
      <c r="S141" s="124"/>
      <c r="T141"/>
      <c r="U141" s="124"/>
      <c r="V141" s="124"/>
      <c r="W141" s="19"/>
      <c r="X141" s="19"/>
      <c r="Y141" s="19"/>
      <c r="Z141" s="19"/>
      <c r="AA141" s="3"/>
      <c r="AB141" s="3"/>
      <c r="AC141" s="19"/>
      <c r="AD141" s="77"/>
      <c r="AE141"/>
      <c r="AF141"/>
      <c r="AG141"/>
      <c r="AH141" s="19"/>
      <c r="AI141"/>
      <c r="AJ141" s="19"/>
      <c r="AK141"/>
      <c r="AL141" s="19"/>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35">
      <c r="A142"/>
      <c r="B142"/>
      <c r="C142" s="163"/>
      <c r="D142" s="163"/>
      <c r="E142"/>
      <c r="F142" s="3"/>
      <c r="G142" s="3"/>
      <c r="H142" s="28"/>
      <c r="I142"/>
      <c r="J142"/>
      <c r="K142"/>
      <c r="L142"/>
      <c r="M142"/>
      <c r="N142"/>
      <c r="O142"/>
      <c r="P142" s="163"/>
      <c r="Q142" s="163"/>
      <c r="R142" s="28"/>
      <c r="S142" s="124"/>
      <c r="T142"/>
      <c r="U142" s="124"/>
      <c r="V142" s="124"/>
      <c r="W142" s="19"/>
      <c r="X142" s="19"/>
      <c r="Y142" s="19"/>
      <c r="Z142" s="19"/>
      <c r="AA142" s="3"/>
      <c r="AB142" s="3"/>
      <c r="AC142" s="19"/>
      <c r="AD142" s="77"/>
      <c r="AE142"/>
      <c r="AF142"/>
      <c r="AG142"/>
      <c r="AH142" s="19"/>
      <c r="AI142"/>
      <c r="AJ142" s="19"/>
      <c r="AK142"/>
      <c r="AL142" s="19"/>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35">
      <c r="A143"/>
      <c r="B143"/>
      <c r="C143" s="163"/>
      <c r="D143" s="163"/>
      <c r="E143"/>
      <c r="F143" s="3"/>
      <c r="G143" s="3"/>
      <c r="H143" s="28"/>
      <c r="I143"/>
      <c r="J143"/>
      <c r="K143"/>
      <c r="L143"/>
      <c r="M143"/>
      <c r="N143"/>
      <c r="O143"/>
      <c r="P143" s="163"/>
      <c r="Q143" s="163"/>
      <c r="R143" s="28"/>
      <c r="S143" s="124"/>
      <c r="T143"/>
      <c r="U143" s="124"/>
      <c r="V143" s="124"/>
      <c r="W143" s="19"/>
      <c r="X143" s="19"/>
      <c r="Y143" s="19"/>
      <c r="Z143" s="19"/>
      <c r="AA143" s="3"/>
      <c r="AB143" s="3"/>
      <c r="AC143" s="19"/>
      <c r="AD143" s="77"/>
      <c r="AE143"/>
      <c r="AF143"/>
      <c r="AG143"/>
      <c r="AH143" s="19"/>
      <c r="AI143"/>
      <c r="AJ143" s="19"/>
      <c r="AK143"/>
      <c r="AL143" s="19"/>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35">
      <c r="A144"/>
      <c r="B144"/>
      <c r="C144" s="163"/>
      <c r="D144" s="163"/>
      <c r="E144"/>
      <c r="F144" s="3"/>
      <c r="G144" s="3"/>
      <c r="H144" s="28"/>
      <c r="I144"/>
      <c r="J144"/>
      <c r="K144"/>
      <c r="L144"/>
      <c r="M144"/>
      <c r="N144"/>
      <c r="O144"/>
      <c r="P144" s="163"/>
      <c r="Q144" s="163"/>
      <c r="R144" s="28"/>
      <c r="S144" s="124"/>
      <c r="T144"/>
      <c r="U144" s="124"/>
      <c r="V144" s="124"/>
      <c r="W144" s="19"/>
      <c r="X144" s="19"/>
      <c r="Y144" s="19"/>
      <c r="Z144" s="19"/>
      <c r="AA144" s="3"/>
      <c r="AB144" s="3"/>
      <c r="AC144" s="19"/>
      <c r="AD144" s="77"/>
      <c r="AE144"/>
      <c r="AF144"/>
      <c r="AG144"/>
      <c r="AH144" s="19"/>
      <c r="AI144"/>
      <c r="AJ144" s="19"/>
      <c r="AK144"/>
      <c r="AL144" s="19"/>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x14ac:dyDescent="0.35">
      <c r="A145"/>
      <c r="B145"/>
      <c r="C145" s="163"/>
      <c r="D145" s="163"/>
      <c r="E145"/>
      <c r="F145" s="3"/>
      <c r="G145" s="3"/>
      <c r="H145" s="28"/>
      <c r="I145"/>
      <c r="J145"/>
      <c r="K145"/>
      <c r="L145"/>
      <c r="M145"/>
      <c r="N145"/>
      <c r="O145"/>
      <c r="P145" s="163"/>
      <c r="Q145" s="163"/>
      <c r="R145" s="28"/>
      <c r="S145" s="124"/>
      <c r="T145"/>
      <c r="U145" s="124"/>
      <c r="V145" s="124"/>
      <c r="W145" s="19"/>
      <c r="X145" s="19"/>
      <c r="Y145" s="19"/>
      <c r="Z145" s="19"/>
      <c r="AA145" s="3"/>
      <c r="AB145" s="3"/>
      <c r="AC145" s="19"/>
      <c r="AD145" s="77"/>
      <c r="AE145"/>
      <c r="AF145"/>
      <c r="AG145"/>
      <c r="AH145" s="19"/>
      <c r="AI145"/>
      <c r="AJ145" s="19"/>
      <c r="AK145"/>
      <c r="AL145" s="19"/>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x14ac:dyDescent="0.35">
      <c r="A146"/>
      <c r="B146"/>
      <c r="C146" s="163"/>
      <c r="D146" s="163"/>
      <c r="E146"/>
      <c r="F146" s="3"/>
      <c r="G146" s="3"/>
      <c r="H146" s="28"/>
      <c r="I146"/>
      <c r="J146"/>
      <c r="K146"/>
      <c r="L146"/>
      <c r="M146"/>
      <c r="N146"/>
      <c r="O146"/>
      <c r="P146" s="163"/>
      <c r="Q146" s="163"/>
      <c r="R146" s="28"/>
      <c r="S146" s="124"/>
      <c r="T146"/>
      <c r="U146" s="124"/>
      <c r="V146" s="124"/>
      <c r="W146" s="19"/>
      <c r="X146" s="19"/>
      <c r="Y146" s="19"/>
      <c r="Z146" s="19"/>
      <c r="AA146" s="3"/>
      <c r="AB146" s="3"/>
      <c r="AC146" s="19"/>
      <c r="AD146" s="77"/>
      <c r="AE146"/>
      <c r="AF146"/>
      <c r="AG146"/>
      <c r="AH146" s="19"/>
      <c r="AI146"/>
      <c r="AJ146" s="19"/>
      <c r="AK146"/>
      <c r="AL146" s="19"/>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x14ac:dyDescent="0.35">
      <c r="B147" t="s">
        <v>64</v>
      </c>
      <c r="C147" s="163" t="s">
        <v>73</v>
      </c>
      <c r="D147" s="129" t="str">
        <f>+B147&amp;C147</f>
        <v>CASI SEGUROINSIGNIFICANTE</v>
      </c>
      <c r="E147" t="s">
        <v>326</v>
      </c>
      <c r="F147" s="3"/>
      <c r="G147" s="3"/>
      <c r="H147" s="28"/>
      <c r="I147"/>
      <c r="J147"/>
      <c r="K147"/>
      <c r="L147"/>
      <c r="M147"/>
      <c r="N147"/>
      <c r="O147"/>
      <c r="P147" s="163"/>
      <c r="Q147" s="163"/>
      <c r="R147" s="28"/>
      <c r="S147" s="124"/>
      <c r="T147"/>
      <c r="U147" s="124"/>
      <c r="V147" s="124"/>
      <c r="W147" s="19"/>
      <c r="X147" s="19"/>
      <c r="Y147" s="19"/>
      <c r="Z147" s="19"/>
      <c r="AA147" s="3"/>
      <c r="AB147" s="3"/>
      <c r="AC147" s="19"/>
      <c r="AD147" s="77"/>
      <c r="AE147"/>
      <c r="AF147"/>
      <c r="AG147"/>
      <c r="AH147" s="19"/>
      <c r="AI147"/>
      <c r="AJ147" s="19"/>
      <c r="AK147"/>
      <c r="AL147" s="19"/>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x14ac:dyDescent="0.35">
      <c r="B148" t="s">
        <v>64</v>
      </c>
      <c r="C148" s="163" t="s">
        <v>74</v>
      </c>
      <c r="D148" s="129" t="str">
        <f t="shared" ref="D148:D171" si="2">+B148&amp;C148</f>
        <v>CASI SEGUROMENOR</v>
      </c>
      <c r="E148" t="s">
        <v>326</v>
      </c>
      <c r="F148" s="3"/>
      <c r="G148" s="3"/>
      <c r="H148" s="28"/>
      <c r="I148"/>
      <c r="J148"/>
      <c r="K148"/>
      <c r="L148"/>
      <c r="M148"/>
      <c r="N148"/>
      <c r="O148"/>
      <c r="P148" s="163"/>
      <c r="Q148" s="163"/>
      <c r="R148" s="28"/>
      <c r="S148" s="124"/>
      <c r="T148"/>
      <c r="U148" s="124"/>
      <c r="V148" s="124"/>
      <c r="W148" s="19"/>
      <c r="X148" s="19"/>
      <c r="Y148" s="19"/>
      <c r="Z148" s="19"/>
      <c r="AA148" s="3"/>
      <c r="AB148" s="3"/>
      <c r="AC148" s="19"/>
      <c r="AD148" s="77"/>
      <c r="AE148"/>
      <c r="AF148"/>
      <c r="AG148"/>
      <c r="AH148" s="19"/>
      <c r="AI148"/>
      <c r="AJ148" s="19"/>
      <c r="AK148"/>
      <c r="AL148" s="19"/>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x14ac:dyDescent="0.35">
      <c r="B149" t="s">
        <v>64</v>
      </c>
      <c r="C149" s="163" t="s">
        <v>6</v>
      </c>
      <c r="D149" s="129" t="str">
        <f t="shared" si="2"/>
        <v>CASI SEGUROMODERADO</v>
      </c>
      <c r="E149" t="s">
        <v>325</v>
      </c>
      <c r="F149" s="3"/>
      <c r="G149" s="3"/>
      <c r="H149" s="28"/>
      <c r="I149"/>
      <c r="J149"/>
      <c r="K149"/>
      <c r="L149"/>
      <c r="M149"/>
      <c r="N149"/>
      <c r="O149"/>
      <c r="P149" s="163"/>
      <c r="Q149" s="163"/>
      <c r="R149" s="28"/>
      <c r="S149" s="124"/>
      <c r="T149"/>
      <c r="U149" s="124"/>
      <c r="V149" s="124"/>
      <c r="W149" s="19"/>
      <c r="X149" s="19"/>
      <c r="Y149" s="19"/>
      <c r="Z149" s="19"/>
      <c r="AA149" s="3"/>
      <c r="AB149" s="3"/>
      <c r="AC149" s="19"/>
      <c r="AD149" s="77"/>
      <c r="AE149"/>
      <c r="AF149"/>
      <c r="AG149"/>
      <c r="AH149" s="19"/>
      <c r="AI149"/>
      <c r="AJ149" s="19"/>
      <c r="AK149"/>
      <c r="AL149" s="1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x14ac:dyDescent="0.35">
      <c r="B150" t="s">
        <v>64</v>
      </c>
      <c r="C150" s="163" t="s">
        <v>75</v>
      </c>
      <c r="D150" s="129" t="str">
        <f t="shared" si="2"/>
        <v>CASI SEGUROMAYOR</v>
      </c>
      <c r="E150" t="s">
        <v>325</v>
      </c>
      <c r="F150" s="3"/>
      <c r="G150" s="3"/>
      <c r="H150" s="28"/>
      <c r="I150"/>
      <c r="J150"/>
      <c r="K150"/>
      <c r="L150"/>
      <c r="M150"/>
      <c r="N150"/>
      <c r="O150"/>
      <c r="P150" s="163"/>
      <c r="Q150" s="163"/>
      <c r="R150" s="28"/>
      <c r="S150" s="124"/>
      <c r="T150"/>
      <c r="U150" s="124"/>
      <c r="V150" s="124"/>
      <c r="W150" s="19"/>
      <c r="X150" s="19"/>
      <c r="Y150" s="19"/>
      <c r="Z150" s="19"/>
      <c r="AA150" s="3"/>
      <c r="AB150" s="3"/>
      <c r="AC150" s="19"/>
      <c r="AD150" s="77"/>
      <c r="AE150"/>
      <c r="AF150"/>
      <c r="AG150"/>
      <c r="AH150" s="19"/>
      <c r="AI150"/>
      <c r="AJ150" s="19"/>
      <c r="AK150"/>
      <c r="AL150" s="19"/>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x14ac:dyDescent="0.35">
      <c r="B151" t="s">
        <v>64</v>
      </c>
      <c r="C151" s="163" t="s">
        <v>78</v>
      </c>
      <c r="D151" s="129" t="str">
        <f t="shared" si="2"/>
        <v>CASI SEGUROCATASTRÓFICO</v>
      </c>
      <c r="E151" t="s">
        <v>325</v>
      </c>
      <c r="F151" s="3"/>
      <c r="G151" s="3"/>
      <c r="H151" s="28"/>
      <c r="I151"/>
      <c r="J151"/>
      <c r="K151"/>
      <c r="L151"/>
      <c r="M151"/>
      <c r="N151"/>
      <c r="O151"/>
      <c r="P151" s="163"/>
      <c r="Q151" s="163"/>
      <c r="R151" s="28"/>
      <c r="S151" s="124"/>
      <c r="T151"/>
      <c r="U151" s="124"/>
      <c r="V151" s="124"/>
      <c r="W151" s="19"/>
      <c r="X151" s="19"/>
      <c r="Y151" s="19"/>
      <c r="Z151" s="19"/>
      <c r="AA151" s="3"/>
      <c r="AB151" s="3"/>
      <c r="AC151" s="19"/>
      <c r="AD151" s="77"/>
      <c r="AE151"/>
      <c r="AF151"/>
      <c r="AG151"/>
      <c r="AH151" s="19"/>
      <c r="AI151"/>
      <c r="AJ151" s="19"/>
      <c r="AK151"/>
      <c r="AL151" s="19"/>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x14ac:dyDescent="0.35">
      <c r="B152" t="s">
        <v>35</v>
      </c>
      <c r="C152" s="163" t="s">
        <v>73</v>
      </c>
      <c r="D152" s="129" t="str">
        <f t="shared" si="2"/>
        <v>PROBABLEINSIGNIFICANTE</v>
      </c>
      <c r="E152" t="s">
        <v>6</v>
      </c>
      <c r="F152" s="3"/>
      <c r="G152" s="3"/>
      <c r="H152" s="28"/>
      <c r="I152"/>
      <c r="J152"/>
      <c r="K152"/>
      <c r="L152"/>
      <c r="M152"/>
      <c r="N152"/>
      <c r="O152"/>
      <c r="P152" s="163"/>
      <c r="Q152" s="163"/>
      <c r="R152" s="28"/>
      <c r="S152" s="124"/>
      <c r="T152"/>
      <c r="U152" s="124"/>
      <c r="V152" s="124"/>
      <c r="W152" s="19"/>
      <c r="X152" s="19"/>
      <c r="Y152" s="19"/>
      <c r="Z152" s="19"/>
      <c r="AA152" s="3"/>
      <c r="AB152" s="3"/>
      <c r="AC152" s="19"/>
      <c r="AD152" s="77"/>
      <c r="AE152"/>
      <c r="AF152"/>
      <c r="AG152"/>
      <c r="AH152" s="19"/>
      <c r="AI152"/>
      <c r="AJ152" s="19"/>
      <c r="AK152"/>
      <c r="AL152" s="19"/>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x14ac:dyDescent="0.35">
      <c r="B153" t="s">
        <v>35</v>
      </c>
      <c r="C153" s="163" t="s">
        <v>74</v>
      </c>
      <c r="D153" s="129" t="str">
        <f t="shared" si="2"/>
        <v>PROBABLEMENOR</v>
      </c>
      <c r="E153" t="s">
        <v>326</v>
      </c>
      <c r="F153" s="3"/>
      <c r="G153" s="3"/>
      <c r="H153" s="28"/>
      <c r="I153"/>
      <c r="J153"/>
      <c r="K153"/>
      <c r="L153"/>
      <c r="M153"/>
      <c r="N153"/>
      <c r="O153"/>
      <c r="P153" s="163"/>
      <c r="Q153" s="163"/>
      <c r="R153" s="28"/>
      <c r="S153" s="124"/>
      <c r="T153"/>
      <c r="U153" s="124"/>
      <c r="V153" s="124"/>
      <c r="W153" s="19"/>
      <c r="X153" s="19"/>
      <c r="Y153" s="19"/>
      <c r="Z153" s="19"/>
      <c r="AA153" s="3"/>
      <c r="AB153" s="3"/>
      <c r="AC153" s="19"/>
      <c r="AD153" s="77"/>
      <c r="AE153"/>
      <c r="AF153"/>
      <c r="AG153"/>
      <c r="AH153" s="19"/>
      <c r="AI153"/>
      <c r="AJ153" s="19"/>
      <c r="AK153"/>
      <c r="AL153" s="19"/>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x14ac:dyDescent="0.35">
      <c r="B154" t="s">
        <v>35</v>
      </c>
      <c r="C154" s="163" t="s">
        <v>6</v>
      </c>
      <c r="D154" s="129" t="str">
        <f t="shared" si="2"/>
        <v>PROBABLEMODERADO</v>
      </c>
      <c r="E154" t="s">
        <v>326</v>
      </c>
      <c r="F154" s="3"/>
      <c r="G154" s="3"/>
      <c r="H154" s="28"/>
      <c r="I154"/>
      <c r="J154"/>
      <c r="K154"/>
      <c r="L154"/>
      <c r="M154"/>
      <c r="N154"/>
      <c r="O154"/>
      <c r="P154" s="163"/>
      <c r="Q154" s="163"/>
      <c r="R154" s="28"/>
      <c r="S154" s="124"/>
      <c r="T154"/>
      <c r="U154" s="124"/>
      <c r="V154" s="124"/>
      <c r="W154" s="19"/>
      <c r="X154" s="19"/>
      <c r="Y154" s="19"/>
      <c r="Z154" s="19"/>
      <c r="AA154" s="3"/>
      <c r="AB154" s="3"/>
      <c r="AC154" s="19"/>
      <c r="AD154" s="77"/>
      <c r="AE154"/>
      <c r="AF154"/>
      <c r="AG154"/>
      <c r="AH154" s="19"/>
      <c r="AI154"/>
      <c r="AJ154" s="19"/>
      <c r="AK154"/>
      <c r="AL154" s="19"/>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x14ac:dyDescent="0.35">
      <c r="B155" t="s">
        <v>35</v>
      </c>
      <c r="C155" s="163" t="s">
        <v>75</v>
      </c>
      <c r="D155" s="129" t="str">
        <f t="shared" si="2"/>
        <v>PROBABLEMAYOR</v>
      </c>
      <c r="E155" t="s">
        <v>325</v>
      </c>
      <c r="F155" s="3"/>
      <c r="G155" s="3"/>
      <c r="H155" s="28"/>
      <c r="I155"/>
      <c r="J155"/>
      <c r="K155"/>
      <c r="L155"/>
      <c r="M155"/>
      <c r="N155"/>
      <c r="O155"/>
      <c r="P155" s="163"/>
      <c r="Q155" s="163"/>
      <c r="R155" s="28"/>
      <c r="S155" s="124"/>
      <c r="T155"/>
      <c r="U155" s="124"/>
      <c r="V155" s="124"/>
      <c r="W155" s="19"/>
      <c r="X155" s="19"/>
      <c r="Y155" s="19"/>
      <c r="Z155" s="19"/>
      <c r="AA155" s="3"/>
      <c r="AB155" s="3"/>
      <c r="AC155" s="19"/>
      <c r="AD155" s="77"/>
      <c r="AE155"/>
      <c r="AF155"/>
      <c r="AG155"/>
      <c r="AH155" s="19"/>
      <c r="AI155"/>
      <c r="AJ155" s="19"/>
      <c r="AK155"/>
      <c r="AL155" s="19"/>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x14ac:dyDescent="0.35">
      <c r="B156" t="s">
        <v>35</v>
      </c>
      <c r="C156" s="163" t="s">
        <v>78</v>
      </c>
      <c r="D156" s="129" t="str">
        <f t="shared" si="2"/>
        <v>PROBABLECATASTRÓFICO</v>
      </c>
      <c r="E156" t="s">
        <v>325</v>
      </c>
      <c r="F156" s="3"/>
      <c r="G156" s="3"/>
      <c r="H156" s="28"/>
      <c r="I156"/>
      <c r="J156"/>
      <c r="K156"/>
      <c r="L156"/>
      <c r="M156"/>
      <c r="N156"/>
      <c r="O156"/>
      <c r="P156" s="163"/>
      <c r="Q156" s="163"/>
      <c r="R156" s="28"/>
      <c r="S156" s="124"/>
      <c r="T156"/>
      <c r="U156" s="124"/>
      <c r="V156" s="124"/>
      <c r="W156" s="19"/>
      <c r="X156" s="19"/>
      <c r="Y156" s="19"/>
      <c r="Z156" s="19"/>
      <c r="AA156" s="3"/>
      <c r="AB156" s="3"/>
      <c r="AC156" s="19"/>
      <c r="AD156" s="77"/>
      <c r="AE156"/>
      <c r="AF156"/>
      <c r="AG156"/>
      <c r="AH156" s="19"/>
      <c r="AI156"/>
      <c r="AJ156" s="19"/>
      <c r="AK156"/>
      <c r="AL156" s="19"/>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x14ac:dyDescent="0.35">
      <c r="B157" t="s">
        <v>34</v>
      </c>
      <c r="C157" s="163" t="s">
        <v>73</v>
      </c>
      <c r="D157" s="129" t="str">
        <f t="shared" si="2"/>
        <v>POSIBLEINSIGNIFICANTE</v>
      </c>
      <c r="E157" t="s">
        <v>327</v>
      </c>
      <c r="F157" s="3"/>
      <c r="G157" s="3"/>
      <c r="H157" s="28"/>
      <c r="I157"/>
      <c r="J157"/>
      <c r="K157"/>
      <c r="L157"/>
      <c r="M157"/>
      <c r="N157"/>
      <c r="O157"/>
      <c r="P157" s="163"/>
      <c r="Q157" s="163"/>
      <c r="R157" s="28"/>
      <c r="S157" s="124"/>
      <c r="T157"/>
      <c r="U157" s="124"/>
      <c r="V157" s="124"/>
      <c r="W157" s="19"/>
      <c r="X157" s="19"/>
      <c r="Y157" s="19"/>
      <c r="Z157" s="19"/>
      <c r="AA157" s="3"/>
      <c r="AB157" s="3"/>
      <c r="AC157" s="19"/>
      <c r="AD157" s="77"/>
      <c r="AE157"/>
      <c r="AF157"/>
      <c r="AG157"/>
      <c r="AH157" s="19"/>
      <c r="AI157"/>
      <c r="AJ157" s="19"/>
      <c r="AK157"/>
      <c r="AL157" s="19"/>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x14ac:dyDescent="0.35">
      <c r="B158" t="s">
        <v>34</v>
      </c>
      <c r="C158" s="163" t="s">
        <v>74</v>
      </c>
      <c r="D158" s="129" t="str">
        <f t="shared" si="2"/>
        <v>POSIBLEMENOR</v>
      </c>
      <c r="E158" t="s">
        <v>6</v>
      </c>
      <c r="F158" s="3"/>
      <c r="G158" s="3"/>
      <c r="H158" s="28"/>
      <c r="I158"/>
      <c r="J158"/>
      <c r="K158"/>
      <c r="L158"/>
      <c r="M158"/>
      <c r="N158"/>
      <c r="O158"/>
      <c r="P158" s="163"/>
      <c r="Q158" s="163"/>
      <c r="R158" s="28"/>
      <c r="S158" s="124"/>
      <c r="T158"/>
      <c r="U158" s="124"/>
      <c r="V158" s="124"/>
      <c r="W158" s="19"/>
      <c r="X158" s="19"/>
      <c r="Y158" s="19"/>
      <c r="Z158" s="19"/>
      <c r="AA158" s="3"/>
      <c r="AB158" s="3"/>
      <c r="AC158" s="19"/>
      <c r="AD158" s="77"/>
      <c r="AE158"/>
      <c r="AF158"/>
      <c r="AG158"/>
      <c r="AH158" s="19"/>
      <c r="AI158"/>
      <c r="AJ158" s="19"/>
      <c r="AK158"/>
      <c r="AL158" s="19"/>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x14ac:dyDescent="0.35">
      <c r="B159" t="s">
        <v>34</v>
      </c>
      <c r="C159" s="163" t="s">
        <v>6</v>
      </c>
      <c r="D159" s="129" t="str">
        <f t="shared" si="2"/>
        <v>POSIBLEMODERADO</v>
      </c>
      <c r="E159" t="s">
        <v>326</v>
      </c>
      <c r="F159" s="3"/>
      <c r="G159" s="3"/>
      <c r="H159" s="28"/>
      <c r="I159"/>
      <c r="J159"/>
      <c r="K159"/>
      <c r="L159"/>
      <c r="M159"/>
      <c r="N159"/>
      <c r="O159"/>
      <c r="P159" s="163"/>
      <c r="Q159" s="163"/>
      <c r="R159" s="28"/>
      <c r="S159" s="124"/>
      <c r="T159"/>
      <c r="U159" s="124"/>
      <c r="V159" s="124"/>
      <c r="W159" s="19"/>
      <c r="X159" s="19"/>
      <c r="Y159" s="19"/>
      <c r="Z159" s="19"/>
      <c r="AA159" s="3"/>
      <c r="AB159" s="3"/>
      <c r="AC159" s="19"/>
      <c r="AD159" s="77"/>
      <c r="AE159"/>
      <c r="AF159"/>
      <c r="AG159"/>
      <c r="AH159" s="19"/>
      <c r="AI159"/>
      <c r="AJ159" s="19"/>
      <c r="AK159"/>
      <c r="AL159" s="1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x14ac:dyDescent="0.35">
      <c r="B160" t="s">
        <v>34</v>
      </c>
      <c r="C160" s="163" t="s">
        <v>75</v>
      </c>
      <c r="D160" s="129" t="str">
        <f t="shared" si="2"/>
        <v>POSIBLEMAYOR</v>
      </c>
      <c r="E160" t="s">
        <v>325</v>
      </c>
      <c r="F160" s="3"/>
      <c r="G160" s="3"/>
      <c r="H160" s="28"/>
      <c r="I160"/>
      <c r="J160"/>
      <c r="K160"/>
      <c r="L160"/>
      <c r="M160"/>
      <c r="N160"/>
      <c r="O160"/>
      <c r="P160" s="163"/>
      <c r="Q160" s="163"/>
      <c r="R160" s="28"/>
      <c r="S160" s="124"/>
      <c r="T160"/>
      <c r="U160" s="124"/>
      <c r="V160" s="124"/>
      <c r="W160" s="19"/>
      <c r="X160" s="19"/>
      <c r="Y160" s="19"/>
      <c r="Z160" s="19"/>
      <c r="AA160" s="3"/>
      <c r="AB160" s="3"/>
      <c r="AC160" s="19"/>
      <c r="AD160" s="77"/>
      <c r="AE160"/>
      <c r="AF160"/>
      <c r="AG160"/>
      <c r="AH160" s="19"/>
      <c r="AI160"/>
      <c r="AJ160" s="19"/>
      <c r="AK160"/>
      <c r="AL160" s="19"/>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x14ac:dyDescent="0.35">
      <c r="B161" t="s">
        <v>34</v>
      </c>
      <c r="C161" s="163" t="s">
        <v>78</v>
      </c>
      <c r="D161" s="129" t="str">
        <f t="shared" si="2"/>
        <v>POSIBLECATASTRÓFICO</v>
      </c>
      <c r="E161" t="s">
        <v>325</v>
      </c>
      <c r="F161" s="3"/>
      <c r="G161" s="3"/>
      <c r="H161" s="28"/>
      <c r="I161"/>
      <c r="J161"/>
      <c r="K161"/>
      <c r="L161"/>
      <c r="M161"/>
      <c r="N161"/>
      <c r="O161"/>
      <c r="P161" s="163"/>
      <c r="Q161" s="163"/>
      <c r="R161" s="28"/>
      <c r="S161" s="124"/>
      <c r="T161"/>
      <c r="U161" s="124"/>
      <c r="V161" s="124"/>
      <c r="W161" s="19"/>
      <c r="X161" s="19"/>
      <c r="Y161" s="19"/>
      <c r="Z161" s="19"/>
      <c r="AA161" s="3"/>
      <c r="AB161" s="3"/>
      <c r="AC161" s="19"/>
      <c r="AD161" s="77"/>
      <c r="AE161"/>
      <c r="AF161"/>
      <c r="AG161"/>
      <c r="AH161" s="19"/>
      <c r="AI161"/>
      <c r="AJ161" s="19"/>
      <c r="AK161"/>
      <c r="AL161" s="19"/>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x14ac:dyDescent="0.35">
      <c r="B162" t="s">
        <v>33</v>
      </c>
      <c r="C162" s="163" t="s">
        <v>73</v>
      </c>
      <c r="D162" s="129" t="str">
        <f t="shared" si="2"/>
        <v>IMPROBABLEINSIGNIFICANTE</v>
      </c>
      <c r="E162" t="s">
        <v>327</v>
      </c>
      <c r="F162" s="3"/>
      <c r="G162" s="3"/>
      <c r="H162" s="28"/>
      <c r="I162"/>
      <c r="J162"/>
      <c r="K162"/>
      <c r="L162"/>
      <c r="M162"/>
      <c r="N162"/>
      <c r="O162"/>
      <c r="P162" s="163"/>
      <c r="Q162" s="163"/>
      <c r="R162" s="28"/>
      <c r="S162" s="124"/>
      <c r="T162"/>
      <c r="U162" s="124"/>
      <c r="V162" s="124"/>
      <c r="W162" s="19"/>
      <c r="X162" s="19"/>
      <c r="Y162" s="19"/>
      <c r="Z162" s="19"/>
      <c r="AA162" s="3"/>
      <c r="AB162" s="3"/>
      <c r="AC162" s="19"/>
      <c r="AD162" s="77"/>
      <c r="AE162"/>
      <c r="AF162"/>
      <c r="AG162"/>
      <c r="AH162" s="19"/>
      <c r="AI162"/>
      <c r="AJ162" s="19"/>
      <c r="AK162"/>
      <c r="AL162" s="19"/>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x14ac:dyDescent="0.35">
      <c r="B163" t="s">
        <v>33</v>
      </c>
      <c r="C163" s="163" t="s">
        <v>74</v>
      </c>
      <c r="D163" s="129" t="str">
        <f t="shared" si="2"/>
        <v>IMPROBABLEMENOR</v>
      </c>
      <c r="E163" t="s">
        <v>327</v>
      </c>
      <c r="F163" s="3"/>
      <c r="G163" s="3"/>
      <c r="H163" s="28"/>
      <c r="I163"/>
      <c r="J163"/>
      <c r="K163"/>
      <c r="L163"/>
      <c r="M163"/>
      <c r="N163"/>
      <c r="O163"/>
      <c r="P163" s="163"/>
      <c r="Q163" s="163"/>
      <c r="R163" s="28"/>
      <c r="S163" s="124"/>
      <c r="T163"/>
      <c r="U163" s="124"/>
      <c r="V163" s="124"/>
      <c r="W163" s="19"/>
      <c r="X163" s="19"/>
      <c r="Y163" s="19"/>
      <c r="Z163" s="19"/>
      <c r="AA163" s="3"/>
      <c r="AB163" s="3"/>
      <c r="AC163" s="19"/>
      <c r="AD163" s="77"/>
      <c r="AE163"/>
      <c r="AF163"/>
      <c r="AG163"/>
      <c r="AH163" s="19"/>
      <c r="AI163"/>
      <c r="AJ163" s="19"/>
      <c r="AK163"/>
      <c r="AL163" s="19"/>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x14ac:dyDescent="0.35">
      <c r="B164" t="s">
        <v>33</v>
      </c>
      <c r="C164" s="163" t="s">
        <v>6</v>
      </c>
      <c r="D164" s="129" t="str">
        <f t="shared" si="2"/>
        <v>IMPROBABLEMODERADO</v>
      </c>
      <c r="E164" t="s">
        <v>6</v>
      </c>
      <c r="F164" s="3"/>
      <c r="G164" s="3"/>
      <c r="H164" s="28"/>
      <c r="I164"/>
      <c r="J164"/>
      <c r="K164"/>
      <c r="L164"/>
      <c r="M164"/>
      <c r="N164"/>
      <c r="O164"/>
      <c r="P164" s="163"/>
      <c r="Q164" s="163"/>
      <c r="R164" s="28"/>
      <c r="S164" s="124"/>
      <c r="T164"/>
      <c r="U164" s="124"/>
      <c r="V164" s="124"/>
      <c r="W164" s="19"/>
      <c r="X164" s="19"/>
      <c r="Y164" s="19"/>
      <c r="Z164" s="19"/>
      <c r="AA164" s="3"/>
      <c r="AB164" s="3"/>
      <c r="AC164" s="19"/>
      <c r="AD164" s="77"/>
      <c r="AE164"/>
      <c r="AF164"/>
      <c r="AG164"/>
      <c r="AH164" s="19"/>
      <c r="AI164"/>
      <c r="AJ164" s="19"/>
      <c r="AK164"/>
      <c r="AL164" s="19"/>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x14ac:dyDescent="0.35">
      <c r="B165" t="s">
        <v>33</v>
      </c>
      <c r="C165" s="163" t="s">
        <v>75</v>
      </c>
      <c r="D165" s="129" t="str">
        <f t="shared" si="2"/>
        <v>IMPROBABLEMAYOR</v>
      </c>
      <c r="E165" t="s">
        <v>326</v>
      </c>
      <c r="F165" s="3"/>
      <c r="G165" s="3"/>
      <c r="H165" s="28"/>
      <c r="I165"/>
      <c r="J165"/>
      <c r="K165"/>
      <c r="L165"/>
      <c r="M165"/>
      <c r="N165"/>
      <c r="O165"/>
      <c r="P165" s="163"/>
      <c r="Q165" s="163"/>
      <c r="R165" s="28"/>
      <c r="S165" s="124"/>
      <c r="T165"/>
      <c r="U165" s="124"/>
      <c r="V165" s="124"/>
      <c r="W165" s="19"/>
      <c r="X165" s="19"/>
      <c r="Y165" s="19"/>
      <c r="Z165" s="19"/>
      <c r="AA165" s="3"/>
      <c r="AB165" s="3"/>
      <c r="AC165" s="19"/>
      <c r="AD165" s="77"/>
      <c r="AE165"/>
      <c r="AF165"/>
      <c r="AG165"/>
      <c r="AH165" s="19"/>
      <c r="AI165"/>
      <c r="AJ165" s="19"/>
      <c r="AK165"/>
      <c r="AL165" s="19"/>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x14ac:dyDescent="0.35">
      <c r="B166" t="s">
        <v>33</v>
      </c>
      <c r="C166" s="163" t="s">
        <v>78</v>
      </c>
      <c r="D166" s="129" t="str">
        <f t="shared" si="2"/>
        <v>IMPROBABLECATASTRÓFICO</v>
      </c>
      <c r="E166" t="s">
        <v>325</v>
      </c>
      <c r="F166" s="3"/>
      <c r="G166" s="3"/>
      <c r="H166" s="28"/>
      <c r="I166"/>
      <c r="J166"/>
      <c r="K166"/>
      <c r="L166"/>
      <c r="M166"/>
      <c r="N166"/>
      <c r="O166"/>
      <c r="P166" s="163"/>
      <c r="Q166" s="163"/>
      <c r="R166" s="28"/>
      <c r="S166" s="124"/>
      <c r="T166"/>
      <c r="U166" s="124"/>
      <c r="V166" s="124"/>
      <c r="W166" s="19"/>
      <c r="X166" s="19"/>
      <c r="Y166" s="19"/>
      <c r="Z166" s="19"/>
      <c r="AA166" s="3"/>
      <c r="AB166" s="3"/>
      <c r="AC166" s="19"/>
      <c r="AD166" s="77"/>
      <c r="AE166"/>
      <c r="AF166"/>
      <c r="AG166"/>
      <c r="AH166" s="19"/>
      <c r="AI166"/>
      <c r="AJ166" s="19"/>
      <c r="AK166"/>
      <c r="AL166" s="19"/>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x14ac:dyDescent="0.35">
      <c r="B167" t="s">
        <v>65</v>
      </c>
      <c r="C167" s="163" t="s">
        <v>73</v>
      </c>
      <c r="D167" s="129" t="str">
        <f t="shared" si="2"/>
        <v>RARA VEZINSIGNIFICANTE</v>
      </c>
      <c r="E167" t="s">
        <v>327</v>
      </c>
      <c r="F167" s="3"/>
      <c r="G167" s="3"/>
      <c r="H167" s="28"/>
      <c r="I167"/>
      <c r="J167"/>
      <c r="K167"/>
      <c r="L167"/>
      <c r="M167"/>
      <c r="N167"/>
      <c r="O167"/>
      <c r="P167" s="163"/>
      <c r="Q167" s="163"/>
      <c r="R167" s="28"/>
      <c r="S167" s="124"/>
      <c r="T167"/>
      <c r="U167" s="124"/>
      <c r="V167" s="124"/>
      <c r="W167" s="19"/>
      <c r="X167" s="19"/>
      <c r="Y167" s="19"/>
      <c r="Z167" s="19"/>
      <c r="AA167" s="3"/>
      <c r="AB167" s="3"/>
      <c r="AC167" s="19"/>
      <c r="AD167" s="77"/>
      <c r="AE167"/>
      <c r="AF167"/>
      <c r="AG167"/>
      <c r="AH167" s="19"/>
      <c r="AI167"/>
      <c r="AJ167" s="19"/>
      <c r="AK167"/>
      <c r="AL167" s="19"/>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x14ac:dyDescent="0.35">
      <c r="B168" t="s">
        <v>65</v>
      </c>
      <c r="C168" s="163" t="s">
        <v>74</v>
      </c>
      <c r="D168" s="129" t="str">
        <f t="shared" si="2"/>
        <v>RARA VEZMENOR</v>
      </c>
      <c r="E168" t="s">
        <v>327</v>
      </c>
      <c r="F168" s="3"/>
      <c r="G168" s="3"/>
      <c r="H168" s="28" t="str">
        <f>+IFERROR(VLOOKUP(F168,$F$173:$H$177,3,FALSE)*VLOOKUP(G168,$G$173:$H$177,3,FALSE),"")</f>
        <v/>
      </c>
      <c r="I168"/>
      <c r="J168"/>
      <c r="K168"/>
      <c r="L168"/>
      <c r="M168"/>
      <c r="N168"/>
      <c r="O168"/>
      <c r="P168" s="163"/>
      <c r="Q168" s="163"/>
      <c r="R168" s="28"/>
      <c r="S168" s="124"/>
      <c r="T168"/>
      <c r="U168" s="124"/>
      <c r="V168" s="124"/>
      <c r="W168" s="19"/>
      <c r="X168" s="19"/>
      <c r="Y168" s="19"/>
      <c r="Z168" s="19"/>
      <c r="AA168" s="3"/>
      <c r="AB168" s="3"/>
      <c r="AC168" s="19"/>
      <c r="AD168" s="77"/>
      <c r="AE168"/>
      <c r="AF168"/>
      <c r="AG168"/>
      <c r="AH168" s="19"/>
      <c r="AI168"/>
      <c r="AJ168" s="19"/>
      <c r="AK168"/>
      <c r="AL168" s="19"/>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x14ac:dyDescent="0.35">
      <c r="B169" t="s">
        <v>65</v>
      </c>
      <c r="C169" s="163" t="s">
        <v>6</v>
      </c>
      <c r="D169" s="129" t="str">
        <f t="shared" si="2"/>
        <v>RARA VEZMODERADO</v>
      </c>
      <c r="E169" t="s">
        <v>6</v>
      </c>
      <c r="F169" s="3"/>
      <c r="G169" s="3"/>
      <c r="H169" s="28" t="str">
        <f>+IFERROR(VLOOKUP(F169,$F$173:$H$177,3,FALSE)*VLOOKUP(G169,$G$173:$H$177,3,FALSE),"")</f>
        <v/>
      </c>
      <c r="I169"/>
      <c r="J169"/>
      <c r="K169"/>
      <c r="L169"/>
      <c r="M169"/>
      <c r="N169"/>
      <c r="O169"/>
      <c r="P169" s="163"/>
      <c r="Q169" s="163"/>
      <c r="R169" s="28"/>
      <c r="S169" s="124"/>
      <c r="T169"/>
      <c r="U169" s="124"/>
      <c r="V169" s="124"/>
      <c r="W169" s="19"/>
      <c r="X169" s="19"/>
      <c r="Y169" s="19"/>
      <c r="Z169" s="19"/>
      <c r="AA169" s="3"/>
      <c r="AB169" s="3"/>
      <c r="AC169" s="19"/>
      <c r="AD169" s="77"/>
      <c r="AE169"/>
      <c r="AF169"/>
      <c r="AG169"/>
      <c r="AH169" s="19"/>
      <c r="AI169"/>
      <c r="AJ169" s="19"/>
      <c r="AK169"/>
      <c r="AL169" s="1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x14ac:dyDescent="0.35">
      <c r="B170" t="s">
        <v>65</v>
      </c>
      <c r="C170" s="163" t="s">
        <v>75</v>
      </c>
      <c r="D170" s="129" t="str">
        <f t="shared" si="2"/>
        <v>RARA VEZMAYOR</v>
      </c>
      <c r="E170" t="s">
        <v>326</v>
      </c>
      <c r="F170" s="28"/>
      <c r="G170"/>
      <c r="H170" s="28"/>
      <c r="I170"/>
      <c r="J170"/>
      <c r="K170"/>
      <c r="L170"/>
      <c r="M170"/>
      <c r="N170"/>
      <c r="O170"/>
      <c r="P170" s="163"/>
      <c r="Q170" s="163"/>
      <c r="R170" s="28"/>
      <c r="S170" s="124"/>
      <c r="T170"/>
      <c r="U170" s="124"/>
      <c r="V170" s="124"/>
      <c r="W170" s="19"/>
      <c r="X170" s="19"/>
      <c r="Y170" s="19"/>
      <c r="Z170" s="19"/>
      <c r="AA170"/>
      <c r="AB170"/>
      <c r="AC170" s="19"/>
      <c r="AD170" s="77"/>
      <c r="AE170"/>
      <c r="AF170"/>
      <c r="AG170"/>
      <c r="AH170" s="19"/>
      <c r="AI170"/>
      <c r="AJ170" s="19"/>
      <c r="AK170"/>
      <c r="AL170" s="19"/>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x14ac:dyDescent="0.35">
      <c r="B171" t="s">
        <v>65</v>
      </c>
      <c r="C171" s="163" t="s">
        <v>78</v>
      </c>
      <c r="D171" s="129" t="str">
        <f t="shared" si="2"/>
        <v>RARA VEZCATASTRÓFICO</v>
      </c>
      <c r="E171" t="s">
        <v>325</v>
      </c>
      <c r="F171" s="28"/>
      <c r="G171"/>
      <c r="H171" s="28"/>
      <c r="I171"/>
      <c r="J171"/>
      <c r="K171"/>
      <c r="L171"/>
      <c r="M171"/>
      <c r="N171"/>
      <c r="O171"/>
      <c r="P171" s="163"/>
      <c r="Q171" s="163"/>
      <c r="R171" s="28"/>
      <c r="S171" s="124"/>
      <c r="T171"/>
      <c r="U171" s="124"/>
      <c r="V171" s="124"/>
      <c r="W171" s="19"/>
      <c r="X171" s="19"/>
      <c r="Y171" s="19"/>
      <c r="Z171" s="19"/>
      <c r="AA171"/>
      <c r="AB171"/>
      <c r="AC171" s="19"/>
      <c r="AD171" s="77"/>
      <c r="AE171"/>
      <c r="AF171"/>
      <c r="AG171"/>
      <c r="AH171" s="19"/>
      <c r="AI171"/>
      <c r="AJ171" s="19"/>
      <c r="AK171"/>
      <c r="AL171" s="19"/>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x14ac:dyDescent="0.35">
      <c r="A172"/>
      <c r="B172"/>
      <c r="C172" s="163"/>
      <c r="D172" s="163"/>
      <c r="E172"/>
      <c r="F172" s="28"/>
      <c r="G172"/>
      <c r="H172" s="28"/>
      <c r="I172"/>
      <c r="J172"/>
      <c r="K172"/>
      <c r="L172"/>
      <c r="M172"/>
      <c r="N172"/>
      <c r="O172"/>
      <c r="P172" s="163"/>
      <c r="Q172" s="163"/>
      <c r="R172" s="28"/>
      <c r="S172" s="124"/>
      <c r="T172"/>
      <c r="U172" s="124"/>
      <c r="V172" s="124"/>
      <c r="W172" s="19"/>
      <c r="X172" s="19"/>
      <c r="Y172" s="19"/>
      <c r="Z172" s="19"/>
      <c r="AA172"/>
      <c r="AB172"/>
      <c r="AC172" s="19"/>
      <c r="AD172" s="77"/>
      <c r="AE172"/>
      <c r="AF172" t="s">
        <v>28</v>
      </c>
      <c r="AG172"/>
      <c r="AH172" s="19"/>
      <c r="AI172"/>
      <c r="AJ172" s="19" t="s">
        <v>17</v>
      </c>
      <c r="AK172"/>
      <c r="AL172" s="19"/>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1:270" s="2" customFormat="1" ht="50" x14ac:dyDescent="0.35">
      <c r="C173" s="129"/>
      <c r="D173" s="163"/>
      <c r="E173" s="2" t="s">
        <v>59</v>
      </c>
      <c r="F173" s="29" t="s">
        <v>65</v>
      </c>
      <c r="G173" s="2" t="s">
        <v>73</v>
      </c>
      <c r="H173" s="29">
        <v>1</v>
      </c>
      <c r="J173" s="2" t="s">
        <v>2</v>
      </c>
      <c r="P173" s="129"/>
      <c r="Q173" s="129"/>
      <c r="R173" s="29"/>
      <c r="S173" s="125" t="s">
        <v>67</v>
      </c>
      <c r="U173" s="125" t="s">
        <v>249</v>
      </c>
      <c r="V173" s="125" t="s">
        <v>249</v>
      </c>
      <c r="W173" s="110" t="s">
        <v>274</v>
      </c>
      <c r="X173" s="110"/>
      <c r="Y173" s="20" t="s">
        <v>249</v>
      </c>
      <c r="Z173" s="110" t="s">
        <v>274</v>
      </c>
      <c r="AA173" s="2" t="s">
        <v>65</v>
      </c>
      <c r="AB173" s="2" t="s">
        <v>73</v>
      </c>
      <c r="AC173" s="20"/>
      <c r="AD173" s="121"/>
      <c r="AF173" s="116" t="s">
        <v>328</v>
      </c>
      <c r="AG173" s="117" t="s">
        <v>340</v>
      </c>
      <c r="AH173" s="117">
        <v>100</v>
      </c>
      <c r="AI173" s="128" t="s">
        <v>337</v>
      </c>
      <c r="AJ173" s="116"/>
      <c r="AK173" s="117" t="s">
        <v>304</v>
      </c>
      <c r="AL173" s="117">
        <v>2</v>
      </c>
    </row>
    <row r="174" spans="1:270" s="2" customFormat="1" ht="50" x14ac:dyDescent="0.35">
      <c r="C174" s="129"/>
      <c r="D174" s="163"/>
      <c r="E174" s="2" t="s">
        <v>60</v>
      </c>
      <c r="F174" s="29" t="s">
        <v>33</v>
      </c>
      <c r="G174" s="2" t="s">
        <v>74</v>
      </c>
      <c r="H174" s="29">
        <v>2</v>
      </c>
      <c r="J174" s="2" t="s">
        <v>54</v>
      </c>
      <c r="P174" s="129"/>
      <c r="Q174" s="129"/>
      <c r="R174" s="29"/>
      <c r="S174" s="125" t="s">
        <v>4</v>
      </c>
      <c r="U174" s="125" t="s">
        <v>6</v>
      </c>
      <c r="V174" s="125" t="s">
        <v>6</v>
      </c>
      <c r="W174" s="110" t="s">
        <v>275</v>
      </c>
      <c r="X174" s="110"/>
      <c r="Y174" s="20" t="s">
        <v>6</v>
      </c>
      <c r="Z174" s="110" t="s">
        <v>275</v>
      </c>
      <c r="AA174" s="2" t="s">
        <v>33</v>
      </c>
      <c r="AB174" s="2" t="s">
        <v>74</v>
      </c>
      <c r="AC174" s="20"/>
      <c r="AD174" s="121"/>
      <c r="AF174" s="116" t="s">
        <v>329</v>
      </c>
      <c r="AG174" s="117" t="s">
        <v>341</v>
      </c>
      <c r="AH174" s="117">
        <v>50</v>
      </c>
      <c r="AI174" s="128" t="s">
        <v>338</v>
      </c>
      <c r="AJ174" s="116"/>
      <c r="AK174" s="117" t="s">
        <v>305</v>
      </c>
      <c r="AL174" s="117">
        <v>1</v>
      </c>
    </row>
    <row r="175" spans="1:270" s="2" customFormat="1" ht="25" x14ac:dyDescent="0.25">
      <c r="C175" s="129"/>
      <c r="D175" s="129"/>
      <c r="E175" s="2" t="s">
        <v>5</v>
      </c>
      <c r="F175" s="29" t="s">
        <v>34</v>
      </c>
      <c r="G175" s="2" t="s">
        <v>6</v>
      </c>
      <c r="H175" s="29">
        <v>3</v>
      </c>
      <c r="P175" s="129"/>
      <c r="Q175" s="129"/>
      <c r="R175" s="29"/>
      <c r="S175" s="125" t="s">
        <v>3</v>
      </c>
      <c r="U175" s="125" t="s">
        <v>252</v>
      </c>
      <c r="V175" s="125" t="s">
        <v>252</v>
      </c>
      <c r="W175" s="110" t="s">
        <v>276</v>
      </c>
      <c r="X175" s="110"/>
      <c r="Y175" s="20" t="s">
        <v>252</v>
      </c>
      <c r="Z175" s="110" t="s">
        <v>276</v>
      </c>
      <c r="AA175" s="2" t="s">
        <v>34</v>
      </c>
      <c r="AB175" s="2" t="s">
        <v>6</v>
      </c>
      <c r="AC175" s="20"/>
      <c r="AD175" s="121"/>
      <c r="AF175" s="116" t="s">
        <v>330</v>
      </c>
      <c r="AG175" s="117" t="s">
        <v>345</v>
      </c>
      <c r="AH175" s="117">
        <v>0</v>
      </c>
      <c r="AI175" s="128" t="s">
        <v>339</v>
      </c>
      <c r="AJ175" s="116"/>
      <c r="AK175" s="117" t="s">
        <v>306</v>
      </c>
      <c r="AL175" s="117">
        <v>0</v>
      </c>
    </row>
    <row r="176" spans="1:270" s="2" customFormat="1" ht="50" x14ac:dyDescent="0.25">
      <c r="C176" s="129"/>
      <c r="D176" s="129"/>
      <c r="E176" s="2" t="s">
        <v>1</v>
      </c>
      <c r="F176" s="29" t="s">
        <v>35</v>
      </c>
      <c r="G176" s="2" t="s">
        <v>75</v>
      </c>
      <c r="H176" s="29">
        <v>4</v>
      </c>
      <c r="P176" s="129"/>
      <c r="Q176" s="129"/>
      <c r="R176" s="29"/>
      <c r="S176" s="125" t="s">
        <v>68</v>
      </c>
      <c r="U176" s="125"/>
      <c r="V176" s="125"/>
      <c r="W176" s="110" t="s">
        <v>277</v>
      </c>
      <c r="X176" s="110"/>
      <c r="Y176" s="20"/>
      <c r="Z176" s="110" t="s">
        <v>277</v>
      </c>
      <c r="AA176" s="2" t="s">
        <v>35</v>
      </c>
      <c r="AB176" s="2" t="s">
        <v>75</v>
      </c>
      <c r="AC176" s="20"/>
      <c r="AD176" s="121"/>
      <c r="AF176" s="116" t="s">
        <v>331</v>
      </c>
      <c r="AG176" s="117" t="s">
        <v>342</v>
      </c>
      <c r="AH176" s="117">
        <v>50</v>
      </c>
      <c r="AI176" s="129" t="s">
        <v>338</v>
      </c>
      <c r="AJ176" s="116"/>
      <c r="AK176" s="117" t="s">
        <v>304</v>
      </c>
      <c r="AL176" s="117">
        <v>2</v>
      </c>
    </row>
    <row r="177" spans="1:270" s="2" customFormat="1" ht="50" x14ac:dyDescent="0.25">
      <c r="C177" s="129"/>
      <c r="D177" s="129"/>
      <c r="E177" s="2" t="s">
        <v>30</v>
      </c>
      <c r="F177" s="29" t="s">
        <v>64</v>
      </c>
      <c r="G177" s="2" t="s">
        <v>78</v>
      </c>
      <c r="H177" s="29">
        <v>5</v>
      </c>
      <c r="P177" s="129"/>
      <c r="Q177" s="129"/>
      <c r="R177" s="29"/>
      <c r="S177" s="125"/>
      <c r="U177" s="125"/>
      <c r="V177" s="125"/>
      <c r="W177" s="110" t="s">
        <v>278</v>
      </c>
      <c r="X177" s="110"/>
      <c r="Y177" s="20"/>
      <c r="Z177" s="110" t="s">
        <v>278</v>
      </c>
      <c r="AA177" s="2" t="s">
        <v>64</v>
      </c>
      <c r="AB177" s="2" t="s">
        <v>78</v>
      </c>
      <c r="AC177" s="20"/>
      <c r="AD177" s="121"/>
      <c r="AF177" s="116" t="s">
        <v>332</v>
      </c>
      <c r="AG177" s="117" t="s">
        <v>343</v>
      </c>
      <c r="AH177" s="117">
        <v>50</v>
      </c>
      <c r="AI177" s="129" t="s">
        <v>338</v>
      </c>
      <c r="AJ177" s="116"/>
      <c r="AK177" s="117" t="s">
        <v>304</v>
      </c>
      <c r="AL177" s="117">
        <v>1</v>
      </c>
    </row>
    <row r="178" spans="1:270" s="2" customFormat="1" ht="37.5" x14ac:dyDescent="0.25">
      <c r="C178" s="129"/>
      <c r="D178" s="129"/>
      <c r="E178" s="2" t="s">
        <v>29</v>
      </c>
      <c r="F178" s="29"/>
      <c r="H178" s="29"/>
      <c r="P178" s="129"/>
      <c r="Q178" s="129"/>
      <c r="R178" s="29"/>
      <c r="S178" s="125"/>
      <c r="U178" s="125"/>
      <c r="V178" s="125"/>
      <c r="W178" s="110" t="s">
        <v>279</v>
      </c>
      <c r="X178" s="110"/>
      <c r="Y178" s="20"/>
      <c r="Z178" s="110" t="s">
        <v>279</v>
      </c>
      <c r="AC178" s="20"/>
      <c r="AD178" s="121"/>
      <c r="AF178" s="116" t="s">
        <v>333</v>
      </c>
      <c r="AG178" s="117" t="s">
        <v>344</v>
      </c>
      <c r="AH178" s="117">
        <v>0</v>
      </c>
      <c r="AI178" s="129" t="s">
        <v>339</v>
      </c>
      <c r="AJ178" s="116"/>
      <c r="AK178" s="117" t="s">
        <v>305</v>
      </c>
      <c r="AL178" s="117">
        <v>0</v>
      </c>
    </row>
    <row r="179" spans="1:270" ht="25" x14ac:dyDescent="0.35">
      <c r="A179" s="2"/>
      <c r="B179" s="2"/>
      <c r="C179" s="129"/>
      <c r="D179" s="129"/>
      <c r="E179" s="2" t="s">
        <v>0</v>
      </c>
      <c r="F179" s="29"/>
      <c r="G179" s="2"/>
      <c r="H179" s="29"/>
      <c r="I179" s="2"/>
      <c r="J179" s="2"/>
      <c r="K179" s="2"/>
      <c r="L179" s="2"/>
      <c r="M179" s="2"/>
      <c r="N179" s="2"/>
      <c r="O179" s="2"/>
      <c r="P179" s="129"/>
      <c r="Q179" s="129"/>
      <c r="R179" s="29"/>
      <c r="T179" s="2"/>
      <c r="W179" s="110" t="s">
        <v>280</v>
      </c>
      <c r="X179" s="110"/>
      <c r="Z179" s="110" t="s">
        <v>280</v>
      </c>
      <c r="AA179" s="2"/>
      <c r="AB179" s="2"/>
      <c r="AC179" s="20"/>
      <c r="AD179" s="121"/>
      <c r="AE179" s="2"/>
      <c r="AF179" s="116" t="s">
        <v>334</v>
      </c>
      <c r="AG179" s="117" t="s">
        <v>346</v>
      </c>
      <c r="AH179" s="117">
        <v>0</v>
      </c>
      <c r="AI179" s="129" t="s">
        <v>339</v>
      </c>
      <c r="AJ179" s="116"/>
      <c r="AK179" s="117" t="s">
        <v>306</v>
      </c>
      <c r="AL179" s="117">
        <v>0</v>
      </c>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ht="37.5" x14ac:dyDescent="0.35">
      <c r="A180" s="2"/>
      <c r="B180" s="2"/>
      <c r="C180" s="129"/>
      <c r="D180" s="129"/>
      <c r="E180" s="2" t="s">
        <v>61</v>
      </c>
      <c r="F180" s="29"/>
      <c r="G180" s="2"/>
      <c r="H180" s="29"/>
      <c r="I180" s="2"/>
      <c r="J180" s="2"/>
      <c r="K180" s="2"/>
      <c r="L180" s="2"/>
      <c r="M180" s="2"/>
      <c r="N180" s="2"/>
      <c r="O180" s="2"/>
      <c r="P180" s="129"/>
      <c r="Q180" s="129"/>
      <c r="R180" s="29"/>
      <c r="S180" s="125"/>
      <c r="T180" s="2"/>
      <c r="U180" s="125"/>
      <c r="V180" s="125"/>
      <c r="W180" s="110" t="s">
        <v>281</v>
      </c>
      <c r="X180" s="110"/>
      <c r="Y180" s="20"/>
      <c r="Z180" s="110" t="s">
        <v>281</v>
      </c>
      <c r="AA180" s="2"/>
      <c r="AB180" s="2" t="s">
        <v>32</v>
      </c>
      <c r="AC180" s="20"/>
      <c r="AD180" s="121"/>
      <c r="AE180" s="2"/>
      <c r="AF180" s="116" t="s">
        <v>335</v>
      </c>
      <c r="AG180" s="117" t="s">
        <v>347</v>
      </c>
      <c r="AH180" s="117">
        <v>0</v>
      </c>
      <c r="AI180" s="129" t="s">
        <v>339</v>
      </c>
      <c r="AJ180" s="116"/>
      <c r="AK180" s="117" t="s">
        <v>304</v>
      </c>
      <c r="AL180" s="117">
        <v>1</v>
      </c>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ht="25" x14ac:dyDescent="0.35">
      <c r="A181" s="2"/>
      <c r="B181" s="2"/>
      <c r="C181" s="129"/>
      <c r="D181" s="129"/>
      <c r="E181" s="2" t="s">
        <v>62</v>
      </c>
      <c r="F181" s="29"/>
      <c r="G181" s="2"/>
      <c r="H181" s="29"/>
      <c r="I181" s="2"/>
      <c r="J181" s="2"/>
      <c r="K181" s="2"/>
      <c r="L181" s="2"/>
      <c r="M181" s="2"/>
      <c r="N181" s="2"/>
      <c r="O181" s="2"/>
      <c r="P181" s="129"/>
      <c r="Q181" s="129"/>
      <c r="S181" s="125"/>
      <c r="U181" s="125"/>
      <c r="V181" s="125"/>
      <c r="W181" s="110" t="s">
        <v>282</v>
      </c>
      <c r="X181" s="110"/>
      <c r="Y181" s="20"/>
      <c r="Z181" s="110" t="s">
        <v>282</v>
      </c>
      <c r="AC181" s="20"/>
      <c r="AF181" t="s">
        <v>336</v>
      </c>
      <c r="AG181" s="29" t="s">
        <v>348</v>
      </c>
      <c r="AH181" s="20">
        <v>0</v>
      </c>
      <c r="AI181" s="129" t="s">
        <v>339</v>
      </c>
      <c r="AJ181" s="20"/>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x14ac:dyDescent="0.35">
      <c r="A182" s="2"/>
      <c r="B182" s="2"/>
      <c r="C182" s="129"/>
      <c r="D182" s="129"/>
      <c r="E182" s="2" t="s">
        <v>63</v>
      </c>
      <c r="F182" s="29"/>
      <c r="G182" s="2"/>
      <c r="H182" s="29"/>
      <c r="I182" s="2"/>
      <c r="J182" s="2"/>
      <c r="K182" s="2"/>
      <c r="L182" s="2"/>
      <c r="M182" s="2"/>
      <c r="N182" s="2"/>
      <c r="O182" s="2"/>
      <c r="P182" s="129"/>
      <c r="Q182" s="129"/>
      <c r="S182" s="125"/>
      <c r="U182" s="125"/>
      <c r="V182" s="125"/>
      <c r="W182" s="20"/>
      <c r="X182" s="20"/>
      <c r="Y182" s="20"/>
      <c r="Z182" s="20"/>
      <c r="AC182" s="20"/>
      <c r="AG182" s="2"/>
      <c r="AH182" s="20"/>
      <c r="AI182" s="2"/>
      <c r="AJ182" s="20"/>
      <c r="AK182" s="2"/>
      <c r="AL182" s="20"/>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row>
    <row r="183" spans="1:270" x14ac:dyDescent="0.35">
      <c r="A183" s="2"/>
      <c r="B183" s="2"/>
      <c r="C183" s="129"/>
      <c r="D183" s="129"/>
      <c r="F183" s="29"/>
      <c r="G183" s="2"/>
      <c r="H183" s="29"/>
      <c r="I183" s="2"/>
      <c r="J183" s="2"/>
      <c r="K183" s="2"/>
      <c r="L183" s="2"/>
      <c r="M183" s="2"/>
      <c r="N183" s="2"/>
      <c r="O183" s="2"/>
      <c r="P183" s="129"/>
      <c r="Q183" s="129"/>
      <c r="S183" s="125"/>
      <c r="U183" s="125"/>
      <c r="V183" s="125"/>
      <c r="W183" s="20"/>
      <c r="X183" s="20"/>
      <c r="Y183" s="20"/>
      <c r="Z183" s="20"/>
      <c r="AC183" s="20"/>
      <c r="AG183" s="2"/>
      <c r="AH183" s="20"/>
      <c r="AI183" s="2"/>
      <c r="AJ183" s="20"/>
      <c r="AK183" s="2"/>
      <c r="AL183" s="20"/>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row>
    <row r="184" spans="1:270" x14ac:dyDescent="0.35">
      <c r="A184" s="2"/>
      <c r="B184" s="2"/>
      <c r="C184" s="129"/>
      <c r="D184" s="129"/>
      <c r="F184" s="29"/>
      <c r="G184" s="2"/>
      <c r="H184" s="29"/>
      <c r="I184" s="2"/>
      <c r="J184" s="2"/>
      <c r="K184" s="2"/>
      <c r="L184" s="2"/>
      <c r="M184" s="2"/>
      <c r="N184" s="2"/>
      <c r="O184" s="2"/>
      <c r="P184" s="129"/>
      <c r="Q184" s="129"/>
      <c r="S184" s="125"/>
      <c r="U184" s="125"/>
      <c r="V184" s="125"/>
      <c r="W184" s="20"/>
      <c r="X184" s="20"/>
      <c r="Y184" s="20"/>
      <c r="Z184" s="20"/>
      <c r="AC184" s="20"/>
      <c r="AG184" s="2"/>
      <c r="AH184" s="20"/>
      <c r="AI184" s="2"/>
      <c r="AJ184" s="20"/>
      <c r="AK184" s="2"/>
      <c r="AL184" s="20"/>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row>
    <row r="185" spans="1:270" x14ac:dyDescent="0.35">
      <c r="E185" s="2"/>
      <c r="I185" s="2"/>
      <c r="J185" s="2"/>
      <c r="K185" s="2"/>
      <c r="M185" s="2"/>
      <c r="N185" s="2"/>
      <c r="O185" s="2"/>
    </row>
    <row r="186" spans="1:270" x14ac:dyDescent="0.35">
      <c r="E186" s="2"/>
      <c r="I186" s="2"/>
      <c r="J186" s="2"/>
      <c r="K186" s="2"/>
      <c r="M186" s="2"/>
      <c r="N186" s="2"/>
      <c r="O186" s="2"/>
    </row>
    <row r="187" spans="1:270" x14ac:dyDescent="0.35">
      <c r="I187" s="2"/>
      <c r="J187" s="2"/>
      <c r="K187" s="2"/>
      <c r="M187" s="2"/>
      <c r="N187" s="2"/>
      <c r="O187" s="2"/>
    </row>
    <row r="188" spans="1:270" x14ac:dyDescent="0.35">
      <c r="R188" s="29"/>
    </row>
    <row r="189" spans="1:270" x14ac:dyDescent="0.35">
      <c r="R189" s="29"/>
    </row>
    <row r="190" spans="1:270" x14ac:dyDescent="0.35">
      <c r="R190" s="29"/>
    </row>
  </sheetData>
  <sheetProtection formatRows="0" insertColumns="0" insertRows="0" insertHyperlinks="0" selectLockedCells="1" sort="0" autoFilter="0" pivotTables="0" selectUnlockedCells="1"/>
  <mergeCells count="157">
    <mergeCell ref="AM12:AM14"/>
    <mergeCell ref="AL15:AL16"/>
    <mergeCell ref="AM15:AM16"/>
    <mergeCell ref="AL18:AL19"/>
    <mergeCell ref="T12:T14"/>
    <mergeCell ref="U12:U14"/>
    <mergeCell ref="V12:V14"/>
    <mergeCell ref="W12:W14"/>
    <mergeCell ref="AD12:AD14"/>
    <mergeCell ref="AE12:AE14"/>
    <mergeCell ref="AI12:AI14"/>
    <mergeCell ref="AI15:AI16"/>
    <mergeCell ref="Z15:Z16"/>
    <mergeCell ref="AH18:AH19"/>
    <mergeCell ref="AJ18:AJ19"/>
    <mergeCell ref="E15:E16"/>
    <mergeCell ref="D15:D16"/>
    <mergeCell ref="C15:C16"/>
    <mergeCell ref="I15:I16"/>
    <mergeCell ref="J15:J16"/>
    <mergeCell ref="K15:K16"/>
    <mergeCell ref="Y15:Y16"/>
    <mergeCell ref="AK12:AK14"/>
    <mergeCell ref="AK15:AK16"/>
    <mergeCell ref="AJ15:AJ16"/>
    <mergeCell ref="C18:C19"/>
    <mergeCell ref="D18:D19"/>
    <mergeCell ref="E18:E19"/>
    <mergeCell ref="F18:F19"/>
    <mergeCell ref="G18:G19"/>
    <mergeCell ref="H18:H19"/>
    <mergeCell ref="I18:I19"/>
    <mergeCell ref="J18:J19"/>
    <mergeCell ref="K18:K19"/>
    <mergeCell ref="L18:L19"/>
    <mergeCell ref="M18:M19"/>
    <mergeCell ref="N18:N19"/>
    <mergeCell ref="O18:O19"/>
    <mergeCell ref="Q18:Q19"/>
    <mergeCell ref="X18:X19"/>
    <mergeCell ref="Y18:Y19"/>
    <mergeCell ref="Z18:Z19"/>
    <mergeCell ref="AH12:AH14"/>
    <mergeCell ref="AD15:AD16"/>
    <mergeCell ref="AE15:AE16"/>
    <mergeCell ref="AF15:AF16"/>
    <mergeCell ref="AG15:AG16"/>
    <mergeCell ref="AH15:AH16"/>
    <mergeCell ref="AC12:AC14"/>
    <mergeCell ref="AC15:AC16"/>
    <mergeCell ref="AA15:AA16"/>
    <mergeCell ref="L15:L16"/>
    <mergeCell ref="M15:M16"/>
    <mergeCell ref="N15:N16"/>
    <mergeCell ref="O15:O16"/>
    <mergeCell ref="T15:T16"/>
    <mergeCell ref="AC18:AC19"/>
    <mergeCell ref="AG18:AG19"/>
    <mergeCell ref="C9:C11"/>
    <mergeCell ref="D9:D11"/>
    <mergeCell ref="Y9:Y11"/>
    <mergeCell ref="Z9:Z11"/>
    <mergeCell ref="Y12:Y14"/>
    <mergeCell ref="A9:A19"/>
    <mergeCell ref="B9:B19"/>
    <mergeCell ref="AA18:AA19"/>
    <mergeCell ref="AB18:AB19"/>
    <mergeCell ref="Z12:Z14"/>
    <mergeCell ref="AA12:AA14"/>
    <mergeCell ref="AB12:AB14"/>
    <mergeCell ref="AA9:AA11"/>
    <mergeCell ref="AB9:AB11"/>
    <mergeCell ref="F15:F16"/>
    <mergeCell ref="X15:X16"/>
    <mergeCell ref="W15:W16"/>
    <mergeCell ref="V15:V16"/>
    <mergeCell ref="U15:U16"/>
    <mergeCell ref="S15:S16"/>
    <mergeCell ref="R15:R16"/>
    <mergeCell ref="H15:H16"/>
    <mergeCell ref="G15:G16"/>
    <mergeCell ref="AB15:AB16"/>
    <mergeCell ref="A1:B4"/>
    <mergeCell ref="AG6:AG8"/>
    <mergeCell ref="M6:O6"/>
    <mergeCell ref="U6:U8"/>
    <mergeCell ref="W6:W8"/>
    <mergeCell ref="V6:V8"/>
    <mergeCell ref="AE6:AE8"/>
    <mergeCell ref="AF6:AF8"/>
    <mergeCell ref="X6:X8"/>
    <mergeCell ref="F6:H6"/>
    <mergeCell ref="I6:L6"/>
    <mergeCell ref="A6:E6"/>
    <mergeCell ref="P6:P8"/>
    <mergeCell ref="Q6:Q8"/>
    <mergeCell ref="S6:S8"/>
    <mergeCell ref="AL6:AM6"/>
    <mergeCell ref="R6:R8"/>
    <mergeCell ref="Z6:Z8"/>
    <mergeCell ref="C1:AK4"/>
    <mergeCell ref="AL1:AM1"/>
    <mergeCell ref="AL2:AM2"/>
    <mergeCell ref="AL3:AM3"/>
    <mergeCell ref="AL4:AM4"/>
    <mergeCell ref="T6:T8"/>
    <mergeCell ref="Y6:Y8"/>
    <mergeCell ref="AA6:AC6"/>
    <mergeCell ref="AJ6:AK6"/>
    <mergeCell ref="AD6:AD8"/>
    <mergeCell ref="AH6:AI6"/>
    <mergeCell ref="U24:AL24"/>
    <mergeCell ref="U21:AD21"/>
    <mergeCell ref="O12:O14"/>
    <mergeCell ref="A22:E22"/>
    <mergeCell ref="D12:D14"/>
    <mergeCell ref="C12:C14"/>
    <mergeCell ref="E12:E14"/>
    <mergeCell ref="F12:F14"/>
    <mergeCell ref="G12:G14"/>
    <mergeCell ref="H12:H14"/>
    <mergeCell ref="AG12:AG14"/>
    <mergeCell ref="X12:X14"/>
    <mergeCell ref="I21:P21"/>
    <mergeCell ref="Q12:Q14"/>
    <mergeCell ref="N12:N14"/>
    <mergeCell ref="F24:S24"/>
    <mergeCell ref="A24:D24"/>
    <mergeCell ref="I12:I14"/>
    <mergeCell ref="J12:J14"/>
    <mergeCell ref="K12:K14"/>
    <mergeCell ref="AF12:AF14"/>
    <mergeCell ref="L12:L14"/>
    <mergeCell ref="M12:M14"/>
    <mergeCell ref="P12:P14"/>
    <mergeCell ref="AL9:AL11"/>
    <mergeCell ref="AL12:AL14"/>
    <mergeCell ref="N9:N11"/>
    <mergeCell ref="J9:J11"/>
    <mergeCell ref="K9:K11"/>
    <mergeCell ref="L9:L11"/>
    <mergeCell ref="M9:M11"/>
    <mergeCell ref="E9:E11"/>
    <mergeCell ref="F9:F11"/>
    <mergeCell ref="G9:G11"/>
    <mergeCell ref="H9:H11"/>
    <mergeCell ref="O9:O11"/>
    <mergeCell ref="Q9:Q11"/>
    <mergeCell ref="I9:I11"/>
    <mergeCell ref="R12:R14"/>
    <mergeCell ref="S12:S14"/>
    <mergeCell ref="AJ12:AJ14"/>
    <mergeCell ref="AH9:AH11"/>
    <mergeCell ref="AJ9:AJ11"/>
    <mergeCell ref="AC9:AC11"/>
    <mergeCell ref="AG9:AG11"/>
    <mergeCell ref="X9:X11"/>
  </mergeCells>
  <phoneticPr fontId="12" type="noConversion"/>
  <conditionalFormatting sqref="K185">
    <cfRule type="cellIs" dxfId="112" priority="417" stopIfTrue="1" operator="between">
      <formula>30</formula>
      <formula>40</formula>
    </cfRule>
  </conditionalFormatting>
  <conditionalFormatting sqref="N185">
    <cfRule type="cellIs" dxfId="111" priority="385" stopIfTrue="1" operator="between">
      <formula>30</formula>
      <formula>40</formula>
    </cfRule>
  </conditionalFormatting>
  <conditionalFormatting sqref="G25:G169 G12:G13 G15 G17 G21:G23">
    <cfRule type="cellIs" dxfId="110" priority="472" stopIfTrue="1" operator="equal">
      <formula>$G$175</formula>
    </cfRule>
    <cfRule type="cellIs" dxfId="109" priority="473" stopIfTrue="1" operator="equal">
      <formula>$G$174</formula>
    </cfRule>
    <cfRule type="cellIs" dxfId="108" priority="474" stopIfTrue="1" operator="equal">
      <formula>$G$173</formula>
    </cfRule>
  </conditionalFormatting>
  <conditionalFormatting sqref="F25:F169 F12:F13 F15 F17 F21:F23">
    <cfRule type="cellIs" dxfId="107" priority="475" stopIfTrue="1" operator="equal">
      <formula>$F$175</formula>
    </cfRule>
    <cfRule type="cellIs" dxfId="106" priority="476" stopIfTrue="1" operator="equal">
      <formula>$F$174</formula>
    </cfRule>
    <cfRule type="cellIs" dxfId="105" priority="477" stopIfTrue="1" operator="equal">
      <formula>$F$173</formula>
    </cfRule>
  </conditionalFormatting>
  <conditionalFormatting sqref="N186">
    <cfRule type="cellIs" dxfId="104" priority="345" stopIfTrue="1" operator="between">
      <formula>30</formula>
      <formula>40</formula>
    </cfRule>
  </conditionalFormatting>
  <conditionalFormatting sqref="N187">
    <cfRule type="cellIs" dxfId="103" priority="344" stopIfTrue="1" operator="between">
      <formula>30</formula>
      <formula>40</formula>
    </cfRule>
  </conditionalFormatting>
  <conditionalFormatting sqref="K186">
    <cfRule type="cellIs" dxfId="102" priority="343" stopIfTrue="1" operator="between">
      <formula>30</formula>
      <formula>40</formula>
    </cfRule>
  </conditionalFormatting>
  <conditionalFormatting sqref="K187">
    <cfRule type="cellIs" dxfId="101" priority="342" stopIfTrue="1" operator="between">
      <formula>30</formula>
      <formula>40</formula>
    </cfRule>
  </conditionalFormatting>
  <conditionalFormatting sqref="AA25:AA169 AA15 AA21:AA23">
    <cfRule type="cellIs" dxfId="100" priority="129" stopIfTrue="1" operator="equal">
      <formula>#REF!</formula>
    </cfRule>
    <cfRule type="cellIs" dxfId="99" priority="130" operator="equal">
      <formula>#REF!</formula>
    </cfRule>
    <cfRule type="cellIs" dxfId="98" priority="131" operator="equal">
      <formula>#REF!</formula>
    </cfRule>
  </conditionalFormatting>
  <conditionalFormatting sqref="AB21:AB23 AB25:AB169">
    <cfRule type="cellIs" dxfId="97" priority="132" stopIfTrue="1" operator="equal">
      <formula>#REF!</formula>
    </cfRule>
    <cfRule type="cellIs" dxfId="96" priority="133" stopIfTrue="1" operator="equal">
      <formula>#REF!</formula>
    </cfRule>
    <cfRule type="cellIs" dxfId="95" priority="134" stopIfTrue="1" operator="equal">
      <formula>#REF!</formula>
    </cfRule>
  </conditionalFormatting>
  <conditionalFormatting sqref="AB15">
    <cfRule type="cellIs" dxfId="94" priority="135" stopIfTrue="1" operator="equal">
      <formula>$G$175</formula>
    </cfRule>
    <cfRule type="cellIs" dxfId="93" priority="136" stopIfTrue="1" operator="equal">
      <formula>$G$174</formula>
    </cfRule>
    <cfRule type="cellIs" dxfId="92" priority="137" stopIfTrue="1" operator="equal">
      <formula>#REF!</formula>
    </cfRule>
  </conditionalFormatting>
  <conditionalFormatting sqref="AB9">
    <cfRule type="cellIs" dxfId="91" priority="113" stopIfTrue="1" operator="equal">
      <formula>$G$173</formula>
    </cfRule>
  </conditionalFormatting>
  <conditionalFormatting sqref="AA9">
    <cfRule type="cellIs" dxfId="90" priority="116" stopIfTrue="1" operator="equal">
      <formula>$F$173</formula>
    </cfRule>
  </conditionalFormatting>
  <conditionalFormatting sqref="F17">
    <cfRule type="cellIs" dxfId="89" priority="96" operator="equal">
      <formula>$F$176</formula>
    </cfRule>
    <cfRule type="cellIs" dxfId="88" priority="171" stopIfTrue="1" operator="equal">
      <formula>$F$175</formula>
    </cfRule>
    <cfRule type="cellIs" dxfId="87" priority="172" stopIfTrue="1" operator="equal">
      <formula>$F$174</formula>
    </cfRule>
    <cfRule type="cellIs" dxfId="86" priority="173" stopIfTrue="1" operator="equal">
      <formula>$F$173</formula>
    </cfRule>
  </conditionalFormatting>
  <conditionalFormatting sqref="G17">
    <cfRule type="cellIs" dxfId="85" priority="168" stopIfTrue="1" operator="equal">
      <formula>$G$177</formula>
    </cfRule>
    <cfRule type="cellIs" dxfId="84" priority="169" stopIfTrue="1" operator="equal">
      <formula>$G$174</formula>
    </cfRule>
    <cfRule type="cellIs" dxfId="83" priority="170" stopIfTrue="1" operator="equal">
      <formula>$G$173</formula>
    </cfRule>
    <cfRule type="cellIs" dxfId="82" priority="177" stopIfTrue="1" operator="equal">
      <formula>$G$176</formula>
    </cfRule>
    <cfRule type="cellIs" dxfId="81" priority="178" stopIfTrue="1" operator="equal">
      <formula>$G$175</formula>
    </cfRule>
  </conditionalFormatting>
  <conditionalFormatting sqref="G9:G10">
    <cfRule type="cellIs" dxfId="80" priority="90" stopIfTrue="1" operator="equal">
      <formula>$G$175</formula>
    </cfRule>
    <cfRule type="cellIs" dxfId="79" priority="91" stopIfTrue="1" operator="equal">
      <formula>$G$174</formula>
    </cfRule>
    <cfRule type="cellIs" dxfId="78" priority="92" stopIfTrue="1" operator="equal">
      <formula>$G$173</formula>
    </cfRule>
  </conditionalFormatting>
  <conditionalFormatting sqref="F9:F10">
    <cfRule type="cellIs" dxfId="77" priority="93" stopIfTrue="1" operator="equal">
      <formula>$F$175</formula>
    </cfRule>
    <cfRule type="cellIs" dxfId="76" priority="94" stopIfTrue="1" operator="equal">
      <formula>$F$174</formula>
    </cfRule>
    <cfRule type="cellIs" dxfId="75" priority="95" stopIfTrue="1" operator="equal">
      <formula>$F$173</formula>
    </cfRule>
  </conditionalFormatting>
  <conditionalFormatting sqref="F9:F15">
    <cfRule type="cellIs" dxfId="74" priority="77" operator="equal">
      <formula>$F$176</formula>
    </cfRule>
    <cfRule type="cellIs" dxfId="73" priority="82" stopIfTrue="1" operator="equal">
      <formula>$F$175</formula>
    </cfRule>
    <cfRule type="cellIs" dxfId="72" priority="83" stopIfTrue="1" operator="equal">
      <formula>$F$174</formula>
    </cfRule>
    <cfRule type="cellIs" dxfId="71" priority="84" stopIfTrue="1" operator="equal">
      <formula>$F$173</formula>
    </cfRule>
  </conditionalFormatting>
  <conditionalFormatting sqref="G9:G15">
    <cfRule type="cellIs" dxfId="70" priority="79" stopIfTrue="1" operator="equal">
      <formula>$G$177</formula>
    </cfRule>
    <cfRule type="cellIs" dxfId="69" priority="80" stopIfTrue="1" operator="equal">
      <formula>$G$174</formula>
    </cfRule>
    <cfRule type="cellIs" dxfId="68" priority="81" stopIfTrue="1" operator="equal">
      <formula>$G$173</formula>
    </cfRule>
    <cfRule type="cellIs" dxfId="67" priority="85" stopIfTrue="1" operator="equal">
      <formula>$G$176</formula>
    </cfRule>
    <cfRule type="cellIs" dxfId="66" priority="86" stopIfTrue="1" operator="equal">
      <formula>$G$175</formula>
    </cfRule>
  </conditionalFormatting>
  <conditionalFormatting sqref="H9:H15 AC9:AC15">
    <cfRule type="cellIs" dxfId="65" priority="73" operator="equal">
      <formula>"BAJO"</formula>
    </cfRule>
    <cfRule type="cellIs" dxfId="64" priority="74" operator="equal">
      <formula>"MODERADO"</formula>
    </cfRule>
    <cfRule type="cellIs" dxfId="63" priority="75" operator="equal">
      <formula>"ALTO"</formula>
    </cfRule>
    <cfRule type="cellIs" dxfId="62" priority="76" operator="equal">
      <formula>"EXTREMO"</formula>
    </cfRule>
  </conditionalFormatting>
  <conditionalFormatting sqref="H17">
    <cfRule type="cellIs" dxfId="61" priority="57" operator="equal">
      <formula>"BAJO"</formula>
    </cfRule>
    <cfRule type="cellIs" dxfId="60" priority="58" operator="equal">
      <formula>"MODERADO"</formula>
    </cfRule>
    <cfRule type="cellIs" dxfId="59" priority="59" operator="equal">
      <formula>"ALTO"</formula>
    </cfRule>
    <cfRule type="cellIs" dxfId="58" priority="60" operator="equal">
      <formula>"EXTREMO"</formula>
    </cfRule>
  </conditionalFormatting>
  <conditionalFormatting sqref="AA17">
    <cfRule type="cellIs" dxfId="57" priority="54" stopIfTrue="1" operator="equal">
      <formula>#REF!</formula>
    </cfRule>
    <cfRule type="cellIs" dxfId="56" priority="55" operator="equal">
      <formula>#REF!</formula>
    </cfRule>
    <cfRule type="cellIs" dxfId="55" priority="56" operator="equal">
      <formula>#REF!</formula>
    </cfRule>
  </conditionalFormatting>
  <conditionalFormatting sqref="AA17 AA9:AA15">
    <cfRule type="cellIs" dxfId="54" priority="49" stopIfTrue="1" operator="equal">
      <formula>$AA$177</formula>
    </cfRule>
    <cfRule type="cellIs" dxfId="53" priority="50" stopIfTrue="1" operator="equal">
      <formula>$AA$174</formula>
    </cfRule>
    <cfRule type="cellIs" dxfId="52" priority="51" stopIfTrue="1" operator="equal">
      <formula>$AA$173</formula>
    </cfRule>
    <cfRule type="cellIs" dxfId="51" priority="52" stopIfTrue="1" operator="equal">
      <formula>$AA$176</formula>
    </cfRule>
    <cfRule type="cellIs" dxfId="50" priority="53" stopIfTrue="1" operator="equal">
      <formula>$AA$175</formula>
    </cfRule>
  </conditionalFormatting>
  <conditionalFormatting sqref="AB17">
    <cfRule type="cellIs" dxfId="49" priority="46" stopIfTrue="1" operator="equal">
      <formula>$G$175</formula>
    </cfRule>
    <cfRule type="cellIs" dxfId="48" priority="47" stopIfTrue="1" operator="equal">
      <formula>$G$174</formula>
    </cfRule>
    <cfRule type="cellIs" dxfId="47" priority="48" stopIfTrue="1" operator="equal">
      <formula>#REF!</formula>
    </cfRule>
  </conditionalFormatting>
  <conditionalFormatting sqref="AB17 AB9:AB15">
    <cfRule type="cellIs" dxfId="46" priority="41" stopIfTrue="1" operator="equal">
      <formula>$AB$177</formula>
    </cfRule>
    <cfRule type="cellIs" dxfId="45" priority="42" stopIfTrue="1" operator="equal">
      <formula>$AB$174</formula>
    </cfRule>
    <cfRule type="cellIs" dxfId="44" priority="43" stopIfTrue="1" operator="equal">
      <formula>$AB$173</formula>
    </cfRule>
    <cfRule type="cellIs" dxfId="43" priority="44" stopIfTrue="1" operator="equal">
      <formula>$AB$176</formula>
    </cfRule>
    <cfRule type="cellIs" dxfId="42" priority="45" stopIfTrue="1" operator="equal">
      <formula>$AB$175</formula>
    </cfRule>
  </conditionalFormatting>
  <conditionalFormatting sqref="AC17">
    <cfRule type="cellIs" dxfId="41" priority="37" operator="equal">
      <formula>"BAJO"</formula>
    </cfRule>
    <cfRule type="cellIs" dxfId="40" priority="38" operator="equal">
      <formula>"MODERADO"</formula>
    </cfRule>
    <cfRule type="cellIs" dxfId="39" priority="39" operator="equal">
      <formula>"ALTO"</formula>
    </cfRule>
    <cfRule type="cellIs" dxfId="38" priority="40" operator="equal">
      <formula>"EXTREMO"</formula>
    </cfRule>
  </conditionalFormatting>
  <conditionalFormatting sqref="G18">
    <cfRule type="cellIs" dxfId="37" priority="31" stopIfTrue="1" operator="equal">
      <formula>$G$175</formula>
    </cfRule>
    <cfRule type="cellIs" dxfId="36" priority="32" stopIfTrue="1" operator="equal">
      <formula>$G$174</formula>
    </cfRule>
    <cfRule type="cellIs" dxfId="35" priority="33" stopIfTrue="1" operator="equal">
      <formula>$G$173</formula>
    </cfRule>
  </conditionalFormatting>
  <conditionalFormatting sqref="F18">
    <cfRule type="cellIs" dxfId="34" priority="34" stopIfTrue="1" operator="equal">
      <formula>$F$175</formula>
    </cfRule>
    <cfRule type="cellIs" dxfId="33" priority="35" stopIfTrue="1" operator="equal">
      <formula>$F$174</formula>
    </cfRule>
    <cfRule type="cellIs" dxfId="32" priority="36" stopIfTrue="1" operator="equal">
      <formula>$F$173</formula>
    </cfRule>
  </conditionalFormatting>
  <conditionalFormatting sqref="AB18">
    <cfRule type="cellIs" dxfId="31" priority="17" stopIfTrue="1" operator="equal">
      <formula>$G$175</formula>
    </cfRule>
    <cfRule type="cellIs" dxfId="30" priority="18" stopIfTrue="1" operator="equal">
      <formula>$G$174</formula>
    </cfRule>
    <cfRule type="cellIs" dxfId="29" priority="19" stopIfTrue="1" operator="equal">
      <formula>$G$173</formula>
    </cfRule>
  </conditionalFormatting>
  <conditionalFormatting sqref="AA18">
    <cfRule type="cellIs" dxfId="28" priority="20" stopIfTrue="1" operator="equal">
      <formula>$F$175</formula>
    </cfRule>
    <cfRule type="cellIs" dxfId="27" priority="21" stopIfTrue="1" operator="equal">
      <formula>$F$174</formula>
    </cfRule>
    <cfRule type="cellIs" dxfId="26" priority="22" stopIfTrue="1" operator="equal">
      <formula>$F$173</formula>
    </cfRule>
  </conditionalFormatting>
  <conditionalFormatting sqref="F18:F20">
    <cfRule type="cellIs" dxfId="25" priority="15" operator="equal">
      <formula>$F$176</formula>
    </cfRule>
    <cfRule type="cellIs" dxfId="24" priority="26" stopIfTrue="1" operator="equal">
      <formula>$F$175</formula>
    </cfRule>
    <cfRule type="cellIs" dxfId="23" priority="27" stopIfTrue="1" operator="equal">
      <formula>$F$174</formula>
    </cfRule>
    <cfRule type="cellIs" dxfId="22" priority="28" stopIfTrue="1" operator="equal">
      <formula>$F$173</formula>
    </cfRule>
  </conditionalFormatting>
  <conditionalFormatting sqref="G18:G20">
    <cfRule type="cellIs" dxfId="21" priority="23" stopIfTrue="1" operator="equal">
      <formula>$G$177</formula>
    </cfRule>
    <cfRule type="cellIs" dxfId="20" priority="24" stopIfTrue="1" operator="equal">
      <formula>$G$174</formula>
    </cfRule>
    <cfRule type="cellIs" dxfId="19" priority="25" stopIfTrue="1" operator="equal">
      <formula>$G$173</formula>
    </cfRule>
    <cfRule type="cellIs" dxfId="18" priority="29" stopIfTrue="1" operator="equal">
      <formula>$G$176</formula>
    </cfRule>
    <cfRule type="cellIs" dxfId="17" priority="30" stopIfTrue="1" operator="equal">
      <formula>$G$175</formula>
    </cfRule>
  </conditionalFormatting>
  <conditionalFormatting sqref="H18:H20 AC18:AC20">
    <cfRule type="cellIs" dxfId="16" priority="11" operator="equal">
      <formula>"BAJO"</formula>
    </cfRule>
    <cfRule type="cellIs" dxfId="15" priority="12" operator="equal">
      <formula>"MODERADO"</formula>
    </cfRule>
    <cfRule type="cellIs" dxfId="14" priority="13" operator="equal">
      <formula>"ALTO"</formula>
    </cfRule>
    <cfRule type="cellIs" dxfId="13" priority="14" operator="equal">
      <formula>"EXTREMO"</formula>
    </cfRule>
  </conditionalFormatting>
  <conditionalFormatting sqref="AA18:AA20">
    <cfRule type="cellIs" dxfId="12" priority="6" stopIfTrue="1" operator="equal">
      <formula>$AA$177</formula>
    </cfRule>
    <cfRule type="cellIs" dxfId="11" priority="7" stopIfTrue="1" operator="equal">
      <formula>$AA$174</formula>
    </cfRule>
    <cfRule type="cellIs" dxfId="10" priority="8" stopIfTrue="1" operator="equal">
      <formula>$AA$173</formula>
    </cfRule>
    <cfRule type="cellIs" dxfId="9" priority="9" stopIfTrue="1" operator="equal">
      <formula>$AA$176</formula>
    </cfRule>
    <cfRule type="cellIs" dxfId="8" priority="10" stopIfTrue="1" operator="equal">
      <formula>$AA$175</formula>
    </cfRule>
  </conditionalFormatting>
  <conditionalFormatting sqref="AB18:AB20">
    <cfRule type="cellIs" dxfId="7" priority="1" stopIfTrue="1" operator="equal">
      <formula>$AB$177</formula>
    </cfRule>
    <cfRule type="cellIs" dxfId="6" priority="2" stopIfTrue="1" operator="equal">
      <formula>$AB$174</formula>
    </cfRule>
    <cfRule type="cellIs" dxfId="5" priority="3" stopIfTrue="1" operator="equal">
      <formula>$AB$173</formula>
    </cfRule>
    <cfRule type="cellIs" dxfId="4" priority="4" stopIfTrue="1" operator="equal">
      <formula>$AB$176</formula>
    </cfRule>
    <cfRule type="cellIs" dxfId="3" priority="5" stopIfTrue="1" operator="equal">
      <formula>$AB$175</formula>
    </cfRule>
  </conditionalFormatting>
  <dataValidations count="14">
    <dataValidation type="list" allowBlank="1" showInputMessage="1" showErrorMessage="1" sqref="AL23 AJ25:AJ169 AJ23 AL25:AL169 AH23 S23 AH25:AH169 U23:Z23 U25:Z169 S25:S169">
      <formula1>$AH$173:$AH$180</formula1>
    </dataValidation>
    <dataValidation type="list" allowBlank="1" showInputMessage="1" showErrorMessage="1" sqref="F23 AA17:AA18 AA9 AA12 F9:F15 F25:F169 AA15 F17:F20">
      <formula1>$F$173:$F$177</formula1>
    </dataValidation>
    <dataValidation type="list" allowBlank="1" showInputMessage="1" showErrorMessage="1" sqref="G23 AB17:AB18 AB9 AB12 G9:G15 G25:G169 AB15 G17:G20">
      <formula1>$G$173:$G$177</formula1>
    </dataValidation>
    <dataValidation type="list" allowBlank="1" showInputMessage="1" showErrorMessage="1" sqref="R23 R17:R20 R9:R12 R15 R25:R169">
      <formula1>$J$173:$J$174</formula1>
    </dataValidation>
    <dataValidation type="list" allowBlank="1" showInputMessage="1" showErrorMessage="1" sqref="E23 AA23:AB23 E25:E146 AA25:AB169">
      <formula1>#REF!</formula1>
    </dataValidation>
    <dataValidation type="list" allowBlank="1" showInputMessage="1" showErrorMessage="1" sqref="E18:E21 E9:E15">
      <formula1>$E$173:$E$182</formula1>
    </dataValidation>
    <dataValidation type="list" allowBlank="1" showInputMessage="1" showErrorMessage="1" sqref="S17:S20 S9:S12 S15">
      <formula1>$S$173:$S$176</formula1>
    </dataValidation>
    <dataValidation type="list" allowBlank="1" showInputMessage="1" showErrorMessage="1" sqref="U17:U20 U9:U12 U15">
      <formula1>$U$173:$U$175</formula1>
    </dataValidation>
    <dataValidation type="list" allowBlank="1" showInputMessage="1" showErrorMessage="1" sqref="V17:V20 V9:V12 V15">
      <formula1>$V$173:$V$175</formula1>
    </dataValidation>
    <dataValidation type="list" allowBlank="1" showInputMessage="1" showErrorMessage="1" sqref="AH17:AH20 AJ17:AJ20 AJ9:AJ15 AH9:AH15 AL9:AL15 AL17:AL20">
      <formula1>$Y$173:$Y$175</formula1>
    </dataValidation>
    <dataValidation type="list" allowBlank="1" showInputMessage="1" showErrorMessage="1" sqref="X17:X20 X9:X15">
      <formula1>"FUERTE,MODERADO,DÉBIL"</formula1>
    </dataValidation>
    <dataValidation type="list" allowBlank="1" showInputMessage="1" showErrorMessage="1" sqref="Y17:Y20 Y9:Y15">
      <formula1>"DIRECTAMENTE,NO DISMINUYE"</formula1>
    </dataValidation>
    <dataValidation type="list" allowBlank="1" showInputMessage="1" showErrorMessage="1" sqref="Z17:Z20 Z9:Z15">
      <formula1>"DIRECTAMENTE,INDIRECTAMENTE,NO DISMINUYE"</formula1>
    </dataValidation>
    <dataValidation type="list" allowBlank="1" showInputMessage="1" showErrorMessage="1" sqref="E17">
      <formula1>$E$169:$E$178</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97" operator="containsText" id="{7409C311-EEBB-4B57-823D-DBF9E60212B7}">
            <xm:f>NOT(ISERROR(SEARCH($F$177,F17)))</xm:f>
            <xm:f>$F$177</xm:f>
            <x14:dxf>
              <fill>
                <patternFill>
                  <bgColor rgb="FFFF0000"/>
                </patternFill>
              </fill>
            </x14:dxf>
          </x14:cfRule>
          <xm:sqref>F17</xm:sqref>
        </x14:conditionalFormatting>
        <x14:conditionalFormatting xmlns:xm="http://schemas.microsoft.com/office/excel/2006/main">
          <x14:cfRule type="containsText" priority="78" operator="containsText" id="{EF3ECB73-17F7-4728-B8D6-8C95B767829F}">
            <xm:f>NOT(ISERROR(SEARCH($F$177,F9)))</xm:f>
            <xm:f>$F$177</xm:f>
            <x14:dxf>
              <fill>
                <patternFill>
                  <bgColor rgb="FFFF0000"/>
                </patternFill>
              </fill>
            </x14:dxf>
          </x14:cfRule>
          <xm:sqref>F9:F15</xm:sqref>
        </x14:conditionalFormatting>
        <x14:conditionalFormatting xmlns:xm="http://schemas.microsoft.com/office/excel/2006/main">
          <x14:cfRule type="containsText" priority="16" operator="containsText" id="{5D8FAD35-5709-154B-83AD-12DF11DF8ADE}">
            <xm:f>NOT(ISERROR(SEARCH($F$177,F18)))</xm:f>
            <xm:f>$F$177</xm:f>
            <x14:dxf>
              <fill>
                <patternFill>
                  <bgColor rgb="FFFF0000"/>
                </patternFill>
              </fill>
            </x14:dxf>
          </x14:cfRule>
          <xm:sqref>F18:F20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C5" sqref="C5"/>
    </sheetView>
  </sheetViews>
  <sheetFormatPr baseColWidth="10" defaultColWidth="10.81640625" defaultRowHeight="14.5" x14ac:dyDescent="0.35"/>
  <cols>
    <col min="1" max="1" width="57" customWidth="1"/>
    <col min="2" max="2" width="61.81640625" customWidth="1"/>
    <col min="3" max="3" width="29.453125" customWidth="1"/>
  </cols>
  <sheetData>
    <row r="1" spans="1:2" x14ac:dyDescent="0.35">
      <c r="A1" s="284" t="s">
        <v>318</v>
      </c>
      <c r="B1" s="284"/>
    </row>
    <row r="2" spans="1:2" ht="45" customHeight="1" x14ac:dyDescent="0.35">
      <c r="A2" s="118" t="s">
        <v>308</v>
      </c>
      <c r="B2" s="119" t="s">
        <v>313</v>
      </c>
    </row>
    <row r="3" spans="1:2" ht="39" customHeight="1" x14ac:dyDescent="0.35">
      <c r="A3" s="119" t="s">
        <v>309</v>
      </c>
      <c r="B3" s="118" t="s">
        <v>314</v>
      </c>
    </row>
    <row r="4" spans="1:2" ht="69.75" customHeight="1" x14ac:dyDescent="0.35">
      <c r="A4" s="118" t="s">
        <v>310</v>
      </c>
      <c r="B4" s="119" t="s">
        <v>315</v>
      </c>
    </row>
    <row r="5" spans="1:2" ht="43.5" customHeight="1" x14ac:dyDescent="0.35">
      <c r="A5" s="119" t="s">
        <v>311</v>
      </c>
      <c r="B5" s="118" t="s">
        <v>316</v>
      </c>
    </row>
    <row r="6" spans="1:2" ht="68.25" customHeight="1" x14ac:dyDescent="0.35">
      <c r="A6" s="118" t="s">
        <v>312</v>
      </c>
      <c r="B6" s="119" t="s">
        <v>317</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activeCell="H30" sqref="H30"/>
    </sheetView>
  </sheetViews>
  <sheetFormatPr baseColWidth="10" defaultColWidth="10.81640625" defaultRowHeight="14.5" x14ac:dyDescent="0.35"/>
  <cols>
    <col min="1" max="1" width="9.1796875" customWidth="1"/>
    <col min="2" max="2" width="19.26953125" customWidth="1"/>
    <col min="3" max="3" width="61.81640625" customWidth="1"/>
    <col min="4" max="4" width="60.453125" customWidth="1"/>
    <col min="6" max="6" width="14.453125" customWidth="1"/>
    <col min="7" max="7" width="67.26953125" customWidth="1"/>
    <col min="8" max="8" width="10.81640625" style="59"/>
  </cols>
  <sheetData>
    <row r="1" spans="1:9" ht="15" thickBot="1" x14ac:dyDescent="0.4">
      <c r="A1" s="25" t="s">
        <v>47</v>
      </c>
    </row>
    <row r="2" spans="1:9" ht="15" thickBot="1" x14ac:dyDescent="0.4">
      <c r="A2" s="44" t="s">
        <v>37</v>
      </c>
      <c r="B2" s="45" t="s">
        <v>38</v>
      </c>
      <c r="C2" s="46" t="s">
        <v>39</v>
      </c>
      <c r="D2" s="46" t="s">
        <v>42</v>
      </c>
    </row>
    <row r="3" spans="1:9" ht="40.5" customHeight="1" thickBot="1" x14ac:dyDescent="0.4">
      <c r="A3" s="47">
        <v>1</v>
      </c>
      <c r="B3" s="48" t="s">
        <v>80</v>
      </c>
      <c r="C3" s="49" t="s">
        <v>81</v>
      </c>
      <c r="D3" s="49" t="s">
        <v>82</v>
      </c>
    </row>
    <row r="4" spans="1:9" ht="40.5" customHeight="1" thickBot="1" x14ac:dyDescent="0.4">
      <c r="A4" s="47">
        <v>2</v>
      </c>
      <c r="B4" s="50" t="s">
        <v>43</v>
      </c>
      <c r="C4" s="49" t="s">
        <v>46</v>
      </c>
      <c r="D4" s="49" t="s">
        <v>44</v>
      </c>
    </row>
    <row r="5" spans="1:9" ht="40.5" customHeight="1" thickBot="1" x14ac:dyDescent="0.4">
      <c r="A5" s="47">
        <v>3</v>
      </c>
      <c r="B5" s="51" t="s">
        <v>45</v>
      </c>
      <c r="C5" s="49" t="s">
        <v>46</v>
      </c>
      <c r="D5" s="49" t="s">
        <v>48</v>
      </c>
    </row>
    <row r="6" spans="1:9" ht="40.5" customHeight="1" thickBot="1" x14ac:dyDescent="0.4">
      <c r="A6" s="47">
        <v>4</v>
      </c>
      <c r="B6" s="52" t="s">
        <v>50</v>
      </c>
      <c r="C6" s="49" t="s">
        <v>83</v>
      </c>
      <c r="D6" s="49" t="s">
        <v>49</v>
      </c>
    </row>
    <row r="7" spans="1:9" ht="40.5" customHeight="1" thickBot="1" x14ac:dyDescent="0.4">
      <c r="A7" s="47">
        <v>5</v>
      </c>
      <c r="B7" s="53" t="s">
        <v>84</v>
      </c>
      <c r="C7" s="49" t="s">
        <v>85</v>
      </c>
      <c r="D7" s="49" t="s">
        <v>86</v>
      </c>
    </row>
    <row r="8" spans="1:9" x14ac:dyDescent="0.35">
      <c r="F8" s="25"/>
    </row>
    <row r="9" spans="1:9" ht="15.75" customHeight="1" thickBot="1" x14ac:dyDescent="0.4">
      <c r="A9" s="25" t="s">
        <v>157</v>
      </c>
      <c r="F9" s="25" t="s">
        <v>191</v>
      </c>
    </row>
    <row r="10" spans="1:9" ht="15.75" customHeight="1" thickBot="1" x14ac:dyDescent="0.4">
      <c r="A10" s="44" t="s">
        <v>37</v>
      </c>
      <c r="B10" s="45" t="s">
        <v>38</v>
      </c>
      <c r="C10" s="46" t="s">
        <v>87</v>
      </c>
      <c r="D10" s="46" t="s">
        <v>88</v>
      </c>
      <c r="F10" s="287" t="s">
        <v>158</v>
      </c>
      <c r="G10" s="288"/>
      <c r="H10" s="287" t="s">
        <v>167</v>
      </c>
      <c r="I10" s="288"/>
    </row>
    <row r="11" spans="1:9" ht="18" customHeight="1" x14ac:dyDescent="0.35">
      <c r="A11" s="289">
        <v>1</v>
      </c>
      <c r="B11" s="302" t="s">
        <v>89</v>
      </c>
      <c r="C11" s="54" t="s">
        <v>90</v>
      </c>
      <c r="D11" s="54" t="s">
        <v>96</v>
      </c>
      <c r="F11" s="62" t="s">
        <v>166</v>
      </c>
      <c r="G11" s="61" t="s">
        <v>192</v>
      </c>
      <c r="H11" s="62" t="s">
        <v>182</v>
      </c>
      <c r="I11" s="62" t="s">
        <v>183</v>
      </c>
    </row>
    <row r="12" spans="1:9" ht="18" customHeight="1" x14ac:dyDescent="0.35">
      <c r="A12" s="290"/>
      <c r="B12" s="303"/>
      <c r="C12" s="54" t="s">
        <v>91</v>
      </c>
      <c r="D12" s="54" t="s">
        <v>97</v>
      </c>
      <c r="F12" s="64">
        <v>1</v>
      </c>
      <c r="G12" s="65" t="s">
        <v>159</v>
      </c>
      <c r="H12" s="98">
        <v>1</v>
      </c>
      <c r="I12" s="60"/>
    </row>
    <row r="13" spans="1:9" ht="27" customHeight="1" x14ac:dyDescent="0.35">
      <c r="A13" s="290"/>
      <c r="B13" s="303"/>
      <c r="C13" s="54" t="s">
        <v>92</v>
      </c>
      <c r="D13" s="54" t="s">
        <v>98</v>
      </c>
      <c r="F13" s="64">
        <v>2</v>
      </c>
      <c r="G13" s="65" t="s">
        <v>160</v>
      </c>
      <c r="H13" s="98">
        <v>1</v>
      </c>
      <c r="I13" s="60"/>
    </row>
    <row r="14" spans="1:9" ht="36.75" customHeight="1" x14ac:dyDescent="0.35">
      <c r="A14" s="290"/>
      <c r="B14" s="303"/>
      <c r="C14" s="54" t="s">
        <v>93</v>
      </c>
      <c r="D14" s="54" t="s">
        <v>99</v>
      </c>
      <c r="F14" s="64">
        <v>3</v>
      </c>
      <c r="G14" s="65" t="s">
        <v>161</v>
      </c>
      <c r="H14" s="98">
        <v>1</v>
      </c>
      <c r="I14" s="60"/>
    </row>
    <row r="15" spans="1:9" ht="18" customHeight="1" x14ac:dyDescent="0.35">
      <c r="A15" s="290"/>
      <c r="B15" s="303"/>
      <c r="C15" s="54" t="s">
        <v>94</v>
      </c>
      <c r="D15" s="54" t="s">
        <v>100</v>
      </c>
      <c r="F15" s="64">
        <v>4</v>
      </c>
      <c r="G15" s="65" t="s">
        <v>162</v>
      </c>
      <c r="H15" s="98">
        <v>1</v>
      </c>
      <c r="I15" s="60"/>
    </row>
    <row r="16" spans="1:9" ht="18" customHeight="1" thickBot="1" x14ac:dyDescent="0.4">
      <c r="A16" s="301"/>
      <c r="B16" s="304"/>
      <c r="C16" s="55" t="s">
        <v>95</v>
      </c>
      <c r="D16" s="55" t="s">
        <v>101</v>
      </c>
      <c r="F16" s="64">
        <v>5</v>
      </c>
      <c r="G16" s="65" t="s">
        <v>163</v>
      </c>
      <c r="H16" s="98">
        <v>1</v>
      </c>
      <c r="I16" s="60"/>
    </row>
    <row r="17" spans="1:9" ht="18" customHeight="1" x14ac:dyDescent="0.35">
      <c r="A17" s="305">
        <v>2</v>
      </c>
      <c r="B17" s="306" t="s">
        <v>102</v>
      </c>
      <c r="C17" s="54" t="s">
        <v>103</v>
      </c>
      <c r="D17" s="54" t="s">
        <v>108</v>
      </c>
      <c r="F17" s="64">
        <v>6</v>
      </c>
      <c r="G17" s="65" t="s">
        <v>164</v>
      </c>
      <c r="H17" s="98"/>
      <c r="I17" s="60"/>
    </row>
    <row r="18" spans="1:9" ht="30.75" customHeight="1" x14ac:dyDescent="0.35">
      <c r="A18" s="290"/>
      <c r="B18" s="307"/>
      <c r="C18" s="54" t="s">
        <v>104</v>
      </c>
      <c r="D18" s="54" t="s">
        <v>109</v>
      </c>
      <c r="F18" s="66">
        <v>7</v>
      </c>
      <c r="G18" s="67" t="s">
        <v>165</v>
      </c>
      <c r="H18" s="99">
        <v>1</v>
      </c>
      <c r="I18" s="68"/>
    </row>
    <row r="19" spans="1:9" ht="24.75" customHeight="1" x14ac:dyDescent="0.35">
      <c r="A19" s="290"/>
      <c r="B19" s="307"/>
      <c r="C19" s="54" t="s">
        <v>105</v>
      </c>
      <c r="D19" s="54" t="s">
        <v>110</v>
      </c>
      <c r="F19" s="64">
        <v>8</v>
      </c>
      <c r="G19" s="63" t="s">
        <v>170</v>
      </c>
      <c r="H19" s="64">
        <v>1</v>
      </c>
      <c r="I19" s="64"/>
    </row>
    <row r="20" spans="1:9" ht="42" customHeight="1" x14ac:dyDescent="0.35">
      <c r="A20" s="290"/>
      <c r="B20" s="307"/>
      <c r="C20" s="54" t="s">
        <v>106</v>
      </c>
      <c r="D20" s="54" t="s">
        <v>111</v>
      </c>
      <c r="F20" s="64">
        <v>9</v>
      </c>
      <c r="G20" s="65" t="s">
        <v>171</v>
      </c>
      <c r="H20" s="64"/>
      <c r="I20" s="64"/>
    </row>
    <row r="21" spans="1:9" ht="18" customHeight="1" x14ac:dyDescent="0.35">
      <c r="A21" s="290"/>
      <c r="B21" s="307"/>
      <c r="C21" s="54" t="s">
        <v>107</v>
      </c>
      <c r="D21" s="54" t="s">
        <v>112</v>
      </c>
      <c r="F21" s="64">
        <v>10</v>
      </c>
      <c r="G21" s="65" t="s">
        <v>172</v>
      </c>
      <c r="H21" s="64">
        <v>1</v>
      </c>
      <c r="I21" s="64"/>
    </row>
    <row r="22" spans="1:9" ht="18" customHeight="1" thickBot="1" x14ac:dyDescent="0.4">
      <c r="A22" s="301"/>
      <c r="B22" s="308"/>
      <c r="C22" s="55" t="s">
        <v>95</v>
      </c>
      <c r="D22" s="55" t="s">
        <v>113</v>
      </c>
      <c r="F22" s="64">
        <v>11</v>
      </c>
      <c r="G22" s="65" t="s">
        <v>173</v>
      </c>
      <c r="H22" s="64">
        <v>1</v>
      </c>
      <c r="I22" s="64"/>
    </row>
    <row r="23" spans="1:9" ht="18" customHeight="1" x14ac:dyDescent="0.35">
      <c r="A23" s="305">
        <v>3</v>
      </c>
      <c r="B23" s="309" t="s">
        <v>40</v>
      </c>
      <c r="C23" s="56" t="s">
        <v>114</v>
      </c>
      <c r="D23" s="56" t="s">
        <v>120</v>
      </c>
      <c r="F23" s="64">
        <v>12</v>
      </c>
      <c r="G23" s="65" t="s">
        <v>174</v>
      </c>
      <c r="H23" s="64">
        <v>1</v>
      </c>
      <c r="I23" s="64"/>
    </row>
    <row r="24" spans="1:9" ht="36" customHeight="1" x14ac:dyDescent="0.35">
      <c r="A24" s="290"/>
      <c r="B24" s="310"/>
      <c r="C24" s="54" t="s">
        <v>115</v>
      </c>
      <c r="D24" s="54" t="s">
        <v>121</v>
      </c>
      <c r="F24" s="64">
        <v>13</v>
      </c>
      <c r="G24" s="65" t="s">
        <v>175</v>
      </c>
      <c r="H24" s="64">
        <v>1</v>
      </c>
      <c r="I24" s="64"/>
    </row>
    <row r="25" spans="1:9" ht="26.25" customHeight="1" x14ac:dyDescent="0.35">
      <c r="A25" s="290"/>
      <c r="B25" s="310"/>
      <c r="C25" s="54" t="s">
        <v>116</v>
      </c>
      <c r="D25" s="54" t="s">
        <v>122</v>
      </c>
      <c r="F25" s="64">
        <v>14</v>
      </c>
      <c r="G25" s="65" t="s">
        <v>176</v>
      </c>
      <c r="H25" s="64">
        <v>1</v>
      </c>
      <c r="I25" s="64"/>
    </row>
    <row r="26" spans="1:9" ht="25.5" customHeight="1" x14ac:dyDescent="0.35">
      <c r="A26" s="290"/>
      <c r="B26" s="310"/>
      <c r="C26" s="54" t="s">
        <v>117</v>
      </c>
      <c r="D26" s="54" t="s">
        <v>123</v>
      </c>
      <c r="F26" s="64">
        <v>15</v>
      </c>
      <c r="G26" s="65" t="s">
        <v>177</v>
      </c>
      <c r="H26" s="64"/>
      <c r="I26" s="64"/>
    </row>
    <row r="27" spans="1:9" ht="28.5" customHeight="1" x14ac:dyDescent="0.35">
      <c r="A27" s="290"/>
      <c r="B27" s="310"/>
      <c r="C27" s="54" t="s">
        <v>118</v>
      </c>
      <c r="D27" s="54" t="s">
        <v>124</v>
      </c>
      <c r="F27" s="64">
        <v>16</v>
      </c>
      <c r="G27" s="65" t="s">
        <v>178</v>
      </c>
      <c r="H27" s="64"/>
      <c r="I27" s="64"/>
    </row>
    <row r="28" spans="1:9" ht="24.75" customHeight="1" x14ac:dyDescent="0.35">
      <c r="A28" s="290"/>
      <c r="B28" s="310"/>
      <c r="C28" s="54" t="s">
        <v>119</v>
      </c>
      <c r="D28" s="54" t="s">
        <v>125</v>
      </c>
      <c r="F28" s="64">
        <v>17</v>
      </c>
      <c r="G28" s="65" t="s">
        <v>179</v>
      </c>
      <c r="H28" s="64"/>
      <c r="I28" s="64"/>
    </row>
    <row r="29" spans="1:9" ht="27.75" customHeight="1" x14ac:dyDescent="0.35">
      <c r="A29" s="290"/>
      <c r="B29" s="310"/>
      <c r="C29" s="57"/>
      <c r="D29" s="54" t="s">
        <v>126</v>
      </c>
      <c r="F29" s="64">
        <v>18</v>
      </c>
      <c r="G29" s="65" t="s">
        <v>180</v>
      </c>
      <c r="H29" s="64"/>
      <c r="I29" s="64"/>
    </row>
    <row r="30" spans="1:9" ht="24.75" customHeight="1" x14ac:dyDescent="0.35">
      <c r="A30" s="290"/>
      <c r="B30" s="310"/>
      <c r="C30" s="57"/>
      <c r="D30" s="54" t="s">
        <v>127</v>
      </c>
      <c r="F30" s="64">
        <v>19</v>
      </c>
      <c r="G30" s="65" t="s">
        <v>181</v>
      </c>
      <c r="H30" s="64"/>
      <c r="I30" s="64"/>
    </row>
    <row r="31" spans="1:9" ht="31.5" customHeight="1" thickBot="1" x14ac:dyDescent="0.4">
      <c r="A31" s="291"/>
      <c r="B31" s="311"/>
      <c r="C31" s="58"/>
      <c r="D31" s="55" t="s">
        <v>128</v>
      </c>
      <c r="F31" s="69" t="s">
        <v>184</v>
      </c>
      <c r="G31" s="69"/>
      <c r="H31" s="69">
        <f>SUM(H12:H30)</f>
        <v>12</v>
      </c>
      <c r="I31" s="69"/>
    </row>
    <row r="32" spans="1:9" x14ac:dyDescent="0.35">
      <c r="A32" s="289">
        <v>4</v>
      </c>
      <c r="B32" s="292" t="s">
        <v>129</v>
      </c>
      <c r="C32" s="54" t="s">
        <v>130</v>
      </c>
      <c r="D32" s="54" t="s">
        <v>136</v>
      </c>
      <c r="F32" s="285" t="s">
        <v>193</v>
      </c>
      <c r="G32" s="285"/>
      <c r="H32" s="285"/>
      <c r="I32" s="286"/>
    </row>
    <row r="33" spans="1:7" ht="25" x14ac:dyDescent="0.35">
      <c r="A33" s="290"/>
      <c r="B33" s="293"/>
      <c r="C33" s="54" t="s">
        <v>131</v>
      </c>
      <c r="D33" s="54" t="s">
        <v>137</v>
      </c>
    </row>
    <row r="34" spans="1:7" ht="29.25" customHeight="1" x14ac:dyDescent="0.35">
      <c r="A34" s="290"/>
      <c r="B34" s="293"/>
      <c r="C34" s="54" t="s">
        <v>132</v>
      </c>
      <c r="D34" s="54" t="s">
        <v>138</v>
      </c>
    </row>
    <row r="35" spans="1:7" ht="24.75" customHeight="1" x14ac:dyDescent="0.35">
      <c r="A35" s="290"/>
      <c r="B35" s="293"/>
      <c r="C35" s="54" t="s">
        <v>133</v>
      </c>
      <c r="D35" s="54" t="s">
        <v>139</v>
      </c>
      <c r="F35" t="s">
        <v>185</v>
      </c>
    </row>
    <row r="36" spans="1:7" ht="37.5" customHeight="1" x14ac:dyDescent="0.35">
      <c r="A36" s="290"/>
      <c r="B36" s="293"/>
      <c r="C36" s="54" t="s">
        <v>134</v>
      </c>
      <c r="D36" s="54" t="s">
        <v>140</v>
      </c>
      <c r="F36" t="s">
        <v>186</v>
      </c>
    </row>
    <row r="37" spans="1:7" ht="25" x14ac:dyDescent="0.35">
      <c r="A37" s="290"/>
      <c r="B37" s="293"/>
      <c r="C37" s="54" t="s">
        <v>135</v>
      </c>
      <c r="D37" s="54" t="s">
        <v>141</v>
      </c>
      <c r="F37" t="s">
        <v>187</v>
      </c>
    </row>
    <row r="38" spans="1:7" ht="25.5" thickBot="1" x14ac:dyDescent="0.4">
      <c r="A38" s="290"/>
      <c r="B38" s="293"/>
      <c r="C38" s="57"/>
      <c r="D38" s="54" t="s">
        <v>142</v>
      </c>
    </row>
    <row r="39" spans="1:7" ht="25.5" thickBot="1" x14ac:dyDescent="0.4">
      <c r="A39" s="291"/>
      <c r="B39" s="294"/>
      <c r="C39" s="58"/>
      <c r="D39" s="55" t="s">
        <v>143</v>
      </c>
      <c r="F39" s="70" t="s">
        <v>40</v>
      </c>
      <c r="G39" s="75" t="s">
        <v>188</v>
      </c>
    </row>
    <row r="40" spans="1:7" ht="15" thickBot="1" x14ac:dyDescent="0.4">
      <c r="A40" s="295">
        <v>5</v>
      </c>
      <c r="B40" s="298" t="s">
        <v>41</v>
      </c>
      <c r="C40" s="56" t="s">
        <v>144</v>
      </c>
      <c r="D40" s="56" t="s">
        <v>150</v>
      </c>
      <c r="F40" s="71" t="s">
        <v>129</v>
      </c>
      <c r="G40" s="76" t="s">
        <v>189</v>
      </c>
    </row>
    <row r="41" spans="1:7" ht="15" thickBot="1" x14ac:dyDescent="0.4">
      <c r="A41" s="296"/>
      <c r="B41" s="299"/>
      <c r="C41" s="54" t="s">
        <v>145</v>
      </c>
      <c r="D41" s="54" t="s">
        <v>151</v>
      </c>
      <c r="F41" s="74" t="s">
        <v>41</v>
      </c>
      <c r="G41" s="75" t="s">
        <v>190</v>
      </c>
    </row>
    <row r="42" spans="1:7" ht="25" x14ac:dyDescent="0.35">
      <c r="A42" s="296"/>
      <c r="B42" s="299"/>
      <c r="C42" s="54" t="s">
        <v>146</v>
      </c>
      <c r="D42" s="54" t="s">
        <v>137</v>
      </c>
      <c r="F42" s="72"/>
    </row>
    <row r="43" spans="1:7" ht="37.5" x14ac:dyDescent="0.35">
      <c r="A43" s="296"/>
      <c r="B43" s="299"/>
      <c r="C43" s="54" t="s">
        <v>147</v>
      </c>
      <c r="D43" s="54" t="s">
        <v>152</v>
      </c>
      <c r="F43" s="72"/>
    </row>
    <row r="44" spans="1:7" ht="25" x14ac:dyDescent="0.35">
      <c r="A44" s="296"/>
      <c r="B44" s="299"/>
      <c r="C44" s="54" t="s">
        <v>148</v>
      </c>
      <c r="D44" s="54" t="s">
        <v>153</v>
      </c>
      <c r="F44" s="72"/>
    </row>
    <row r="45" spans="1:7" ht="25" x14ac:dyDescent="0.35">
      <c r="A45" s="296"/>
      <c r="B45" s="299"/>
      <c r="C45" s="54" t="s">
        <v>149</v>
      </c>
      <c r="D45" s="54" t="s">
        <v>154</v>
      </c>
      <c r="F45" s="72"/>
    </row>
    <row r="46" spans="1:7" ht="25" x14ac:dyDescent="0.35">
      <c r="A46" s="296"/>
      <c r="B46" s="299"/>
      <c r="C46" s="57"/>
      <c r="D46" s="54" t="s">
        <v>155</v>
      </c>
      <c r="F46" s="72"/>
    </row>
    <row r="47" spans="1:7" ht="25.5" thickBot="1" x14ac:dyDescent="0.4">
      <c r="A47" s="297"/>
      <c r="B47" s="300"/>
      <c r="C47" s="58"/>
      <c r="D47" s="55" t="s">
        <v>156</v>
      </c>
      <c r="F47" s="72"/>
    </row>
    <row r="48" spans="1:7" x14ac:dyDescent="0.35">
      <c r="F48" s="73"/>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election activeCell="C4" sqref="C4"/>
    </sheetView>
  </sheetViews>
  <sheetFormatPr baseColWidth="10" defaultColWidth="10.81640625" defaultRowHeight="14.5" x14ac:dyDescent="0.35"/>
  <cols>
    <col min="1" max="1" width="28.81640625" customWidth="1"/>
    <col min="2" max="2" width="61.81640625" customWidth="1"/>
    <col min="3" max="3" width="29.453125" customWidth="1"/>
  </cols>
  <sheetData>
    <row r="2" spans="1:3" x14ac:dyDescent="0.35">
      <c r="A2" s="312" t="s">
        <v>198</v>
      </c>
      <c r="B2" s="312"/>
      <c r="C2" s="78" t="s">
        <v>199</v>
      </c>
    </row>
    <row r="3" spans="1:3" ht="59.25" customHeight="1" x14ac:dyDescent="0.35">
      <c r="A3" s="78" t="s">
        <v>196</v>
      </c>
      <c r="B3" s="79" t="s">
        <v>194</v>
      </c>
      <c r="C3" s="79" t="s">
        <v>200</v>
      </c>
    </row>
    <row r="4" spans="1:3" ht="56.5" x14ac:dyDescent="0.35">
      <c r="A4" s="78" t="s">
        <v>197</v>
      </c>
      <c r="B4" s="79" t="s">
        <v>195</v>
      </c>
      <c r="C4" s="79" t="s">
        <v>201</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election activeCell="B10" sqref="B10"/>
    </sheetView>
  </sheetViews>
  <sheetFormatPr baseColWidth="10" defaultColWidth="10.81640625" defaultRowHeight="14.5" x14ac:dyDescent="0.35"/>
  <cols>
    <col min="1" max="1" width="28.81640625" customWidth="1"/>
    <col min="2" max="2" width="61.81640625" customWidth="1"/>
  </cols>
  <sheetData>
    <row r="2" spans="1:2" x14ac:dyDescent="0.35">
      <c r="A2" s="312" t="s">
        <v>238</v>
      </c>
      <c r="B2" s="312"/>
    </row>
    <row r="3" spans="1:2" ht="45.75" customHeight="1" x14ac:dyDescent="0.35">
      <c r="A3" s="78" t="s">
        <v>239</v>
      </c>
      <c r="B3" s="90" t="s">
        <v>242</v>
      </c>
    </row>
    <row r="4" spans="1:2" ht="42" x14ac:dyDescent="0.35">
      <c r="A4" s="91" t="s">
        <v>246</v>
      </c>
      <c r="B4" s="90" t="s">
        <v>245</v>
      </c>
    </row>
    <row r="5" spans="1:2" ht="28" x14ac:dyDescent="0.35">
      <c r="A5" s="78" t="s">
        <v>240</v>
      </c>
      <c r="B5" s="90" t="s">
        <v>244</v>
      </c>
    </row>
    <row r="6" spans="1:2" ht="42" x14ac:dyDescent="0.35">
      <c r="A6" s="78" t="s">
        <v>241</v>
      </c>
      <c r="B6" s="90" t="s">
        <v>243</v>
      </c>
    </row>
    <row r="15" spans="1:2" x14ac:dyDescent="0.35">
      <c r="B15" s="120"/>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C1" sqref="C1"/>
    </sheetView>
  </sheetViews>
  <sheetFormatPr baseColWidth="10" defaultColWidth="10.81640625" defaultRowHeight="14.5" x14ac:dyDescent="0.35"/>
  <cols>
    <col min="1" max="1" width="19.81640625" customWidth="1"/>
    <col min="2" max="2" width="54.7265625" customWidth="1"/>
    <col min="3" max="3" width="22.453125" customWidth="1"/>
    <col min="4" max="4" width="13.81640625" customWidth="1"/>
    <col min="5" max="5" width="12.453125" style="59" customWidth="1"/>
    <col min="7" max="7" width="20" customWidth="1"/>
    <col min="8" max="8" width="54.81640625" customWidth="1"/>
    <col min="9" max="9" width="23" customWidth="1"/>
    <col min="10" max="10" width="13.81640625" customWidth="1"/>
    <col min="11" max="11" width="12.7265625" style="59" customWidth="1"/>
  </cols>
  <sheetData>
    <row r="1" spans="1:11" x14ac:dyDescent="0.35">
      <c r="A1" s="102" t="s">
        <v>236</v>
      </c>
      <c r="B1" s="102" t="s">
        <v>79</v>
      </c>
      <c r="C1" s="102"/>
      <c r="D1" s="102"/>
      <c r="E1" s="102"/>
      <c r="F1" s="102"/>
      <c r="G1" s="102"/>
      <c r="H1" s="102"/>
    </row>
    <row r="2" spans="1:11" x14ac:dyDescent="0.35">
      <c r="A2" s="80" t="s">
        <v>254</v>
      </c>
      <c r="B2" s="81" t="s">
        <v>350</v>
      </c>
      <c r="G2" s="80"/>
      <c r="H2" s="81"/>
    </row>
    <row r="3" spans="1:11" x14ac:dyDescent="0.35">
      <c r="A3" s="80" t="s">
        <v>234</v>
      </c>
      <c r="B3" s="81" t="s">
        <v>324</v>
      </c>
      <c r="G3" s="80" t="s">
        <v>237</v>
      </c>
      <c r="H3" s="81" t="s">
        <v>321</v>
      </c>
    </row>
    <row r="4" spans="1:11" ht="15" thickBot="1" x14ac:dyDescent="0.4"/>
    <row r="5" spans="1:11" ht="53.25" customHeight="1" thickBot="1" x14ac:dyDescent="0.4">
      <c r="A5" s="85" t="s">
        <v>202</v>
      </c>
      <c r="B5" s="44" t="s">
        <v>203</v>
      </c>
      <c r="C5" s="86" t="s">
        <v>204</v>
      </c>
      <c r="D5" s="44" t="s">
        <v>205</v>
      </c>
      <c r="E5" s="87" t="s">
        <v>235</v>
      </c>
      <c r="G5" s="85" t="s">
        <v>202</v>
      </c>
      <c r="H5" s="44" t="s">
        <v>203</v>
      </c>
      <c r="I5" s="86" t="s">
        <v>204</v>
      </c>
      <c r="J5" s="44" t="s">
        <v>205</v>
      </c>
      <c r="K5" s="87" t="s">
        <v>235</v>
      </c>
    </row>
    <row r="6" spans="1:11" x14ac:dyDescent="0.35">
      <c r="A6" s="315" t="s">
        <v>206</v>
      </c>
      <c r="B6" s="316" t="s">
        <v>207</v>
      </c>
      <c r="C6" s="83" t="s">
        <v>208</v>
      </c>
      <c r="D6" s="84">
        <v>15</v>
      </c>
      <c r="E6" s="97">
        <v>12</v>
      </c>
      <c r="G6" s="315" t="s">
        <v>206</v>
      </c>
      <c r="H6" s="316" t="s">
        <v>207</v>
      </c>
      <c r="I6" s="83" t="s">
        <v>208</v>
      </c>
      <c r="J6" s="84">
        <v>15</v>
      </c>
      <c r="K6" s="97">
        <v>15</v>
      </c>
    </row>
    <row r="7" spans="1:11" ht="21.75" customHeight="1" x14ac:dyDescent="0.35">
      <c r="A7" s="313"/>
      <c r="B7" s="314"/>
      <c r="C7" s="63" t="s">
        <v>209</v>
      </c>
      <c r="D7" s="82">
        <v>0</v>
      </c>
      <c r="E7" s="98"/>
      <c r="G7" s="313"/>
      <c r="H7" s="314"/>
      <c r="I7" s="63" t="s">
        <v>209</v>
      </c>
      <c r="J7" s="82">
        <v>0</v>
      </c>
      <c r="K7" s="98"/>
    </row>
    <row r="8" spans="1:11" x14ac:dyDescent="0.35">
      <c r="A8" s="313"/>
      <c r="B8" s="314" t="s">
        <v>210</v>
      </c>
      <c r="C8" s="63" t="s">
        <v>211</v>
      </c>
      <c r="D8" s="82">
        <v>15</v>
      </c>
      <c r="E8" s="98">
        <v>15</v>
      </c>
      <c r="G8" s="313"/>
      <c r="H8" s="314" t="s">
        <v>210</v>
      </c>
      <c r="I8" s="63" t="s">
        <v>211</v>
      </c>
      <c r="J8" s="82">
        <v>15</v>
      </c>
      <c r="K8" s="98">
        <v>15</v>
      </c>
    </row>
    <row r="9" spans="1:11" ht="25.5" customHeight="1" x14ac:dyDescent="0.35">
      <c r="A9" s="313"/>
      <c r="B9" s="314"/>
      <c r="C9" s="63" t="s">
        <v>212</v>
      </c>
      <c r="D9" s="82">
        <v>0</v>
      </c>
      <c r="E9" s="98"/>
      <c r="G9" s="313"/>
      <c r="H9" s="314"/>
      <c r="I9" s="63" t="s">
        <v>212</v>
      </c>
      <c r="J9" s="82">
        <v>0</v>
      </c>
      <c r="K9" s="98"/>
    </row>
    <row r="10" spans="1:11" ht="22.5" customHeight="1" x14ac:dyDescent="0.35">
      <c r="A10" s="313" t="s">
        <v>213</v>
      </c>
      <c r="B10" s="314" t="s">
        <v>214</v>
      </c>
      <c r="C10" s="63" t="s">
        <v>215</v>
      </c>
      <c r="D10" s="82">
        <v>15</v>
      </c>
      <c r="E10" s="98">
        <v>15</v>
      </c>
      <c r="G10" s="313" t="s">
        <v>213</v>
      </c>
      <c r="H10" s="314" t="s">
        <v>214</v>
      </c>
      <c r="I10" s="63" t="s">
        <v>215</v>
      </c>
      <c r="J10" s="82">
        <v>15</v>
      </c>
      <c r="K10" s="98">
        <v>15</v>
      </c>
    </row>
    <row r="11" spans="1:11" x14ac:dyDescent="0.35">
      <c r="A11" s="313"/>
      <c r="B11" s="314"/>
      <c r="C11" s="63" t="s">
        <v>216</v>
      </c>
      <c r="D11" s="82">
        <v>0</v>
      </c>
      <c r="E11" s="98"/>
      <c r="G11" s="313"/>
      <c r="H11" s="314"/>
      <c r="I11" s="63" t="s">
        <v>216</v>
      </c>
      <c r="J11" s="82">
        <v>0</v>
      </c>
      <c r="K11" s="98"/>
    </row>
    <row r="12" spans="1:11" ht="22.5" customHeight="1" x14ac:dyDescent="0.35">
      <c r="A12" s="313" t="s">
        <v>217</v>
      </c>
      <c r="B12" s="314" t="s">
        <v>218</v>
      </c>
      <c r="C12" s="63" t="s">
        <v>219</v>
      </c>
      <c r="D12" s="82">
        <v>15</v>
      </c>
      <c r="E12" s="98">
        <v>15</v>
      </c>
      <c r="G12" s="313" t="s">
        <v>217</v>
      </c>
      <c r="H12" s="314" t="s">
        <v>218</v>
      </c>
      <c r="I12" s="63" t="s">
        <v>219</v>
      </c>
      <c r="J12" s="82">
        <v>15</v>
      </c>
      <c r="K12" s="98">
        <v>15</v>
      </c>
    </row>
    <row r="13" spans="1:11" ht="30" customHeight="1" x14ac:dyDescent="0.35">
      <c r="A13" s="313"/>
      <c r="B13" s="314"/>
      <c r="C13" s="63" t="s">
        <v>220</v>
      </c>
      <c r="D13" s="82">
        <v>0</v>
      </c>
      <c r="E13" s="98"/>
      <c r="G13" s="313"/>
      <c r="H13" s="314"/>
      <c r="I13" s="63" t="s">
        <v>220</v>
      </c>
      <c r="J13" s="82">
        <v>0</v>
      </c>
      <c r="K13" s="98"/>
    </row>
    <row r="14" spans="1:11" ht="25.5" customHeight="1" x14ac:dyDescent="0.35">
      <c r="A14" s="313" t="s">
        <v>221</v>
      </c>
      <c r="B14" s="314" t="s">
        <v>222</v>
      </c>
      <c r="C14" s="63" t="s">
        <v>223</v>
      </c>
      <c r="D14" s="82">
        <v>15</v>
      </c>
      <c r="E14" s="98">
        <v>15</v>
      </c>
      <c r="G14" s="313" t="s">
        <v>221</v>
      </c>
      <c r="H14" s="314" t="s">
        <v>222</v>
      </c>
      <c r="I14" s="63" t="s">
        <v>223</v>
      </c>
      <c r="J14" s="82">
        <v>15</v>
      </c>
      <c r="K14" s="98">
        <v>14</v>
      </c>
    </row>
    <row r="15" spans="1:11" ht="25.5" customHeight="1" x14ac:dyDescent="0.35">
      <c r="A15" s="313"/>
      <c r="B15" s="314"/>
      <c r="C15" s="63" t="s">
        <v>224</v>
      </c>
      <c r="D15" s="82">
        <v>0</v>
      </c>
      <c r="E15" s="98"/>
      <c r="G15" s="313"/>
      <c r="H15" s="314"/>
      <c r="I15" s="63" t="s">
        <v>224</v>
      </c>
      <c r="J15" s="82">
        <v>0</v>
      </c>
      <c r="K15" s="98"/>
    </row>
    <row r="16" spans="1:11" ht="25" x14ac:dyDescent="0.35">
      <c r="A16" s="313" t="s">
        <v>225</v>
      </c>
      <c r="B16" s="314" t="s">
        <v>226</v>
      </c>
      <c r="C16" s="63" t="s">
        <v>227</v>
      </c>
      <c r="D16" s="82">
        <v>15</v>
      </c>
      <c r="E16" s="98">
        <v>15</v>
      </c>
      <c r="G16" s="313" t="s">
        <v>225</v>
      </c>
      <c r="H16" s="314" t="s">
        <v>226</v>
      </c>
      <c r="I16" s="63" t="s">
        <v>227</v>
      </c>
      <c r="J16" s="82">
        <v>15</v>
      </c>
      <c r="K16" s="98">
        <v>14</v>
      </c>
    </row>
    <row r="17" spans="1:11" ht="25" x14ac:dyDescent="0.35">
      <c r="A17" s="313"/>
      <c r="B17" s="314"/>
      <c r="C17" s="63" t="s">
        <v>228</v>
      </c>
      <c r="D17" s="82">
        <v>0</v>
      </c>
      <c r="E17" s="98"/>
      <c r="G17" s="313"/>
      <c r="H17" s="314"/>
      <c r="I17" s="63" t="s">
        <v>228</v>
      </c>
      <c r="J17" s="82">
        <v>0</v>
      </c>
      <c r="K17" s="98"/>
    </row>
    <row r="18" spans="1:11" ht="63.75" customHeight="1" x14ac:dyDescent="0.35">
      <c r="A18" s="313" t="s">
        <v>229</v>
      </c>
      <c r="B18" s="314" t="s">
        <v>230</v>
      </c>
      <c r="C18" s="63" t="s">
        <v>231</v>
      </c>
      <c r="D18" s="82">
        <v>10</v>
      </c>
      <c r="E18" s="98">
        <v>10</v>
      </c>
      <c r="G18" s="313" t="s">
        <v>229</v>
      </c>
      <c r="H18" s="314" t="s">
        <v>230</v>
      </c>
      <c r="I18" s="63" t="s">
        <v>231</v>
      </c>
      <c r="J18" s="82">
        <v>10</v>
      </c>
      <c r="K18" s="98">
        <v>8</v>
      </c>
    </row>
    <row r="19" spans="1:11" ht="63.75" customHeight="1" x14ac:dyDescent="0.35">
      <c r="A19" s="313"/>
      <c r="B19" s="314"/>
      <c r="C19" s="63" t="s">
        <v>232</v>
      </c>
      <c r="D19" s="82">
        <v>5</v>
      </c>
      <c r="E19" s="98"/>
      <c r="G19" s="313"/>
      <c r="H19" s="314"/>
      <c r="I19" s="63" t="s">
        <v>232</v>
      </c>
      <c r="J19" s="82">
        <v>5</v>
      </c>
      <c r="K19" s="98"/>
    </row>
    <row r="20" spans="1:11" ht="15.75" customHeight="1" thickBot="1" x14ac:dyDescent="0.4">
      <c r="A20" s="313"/>
      <c r="B20" s="314"/>
      <c r="C20" s="63" t="s">
        <v>233</v>
      </c>
      <c r="D20" s="88">
        <v>0</v>
      </c>
      <c r="E20" s="99"/>
      <c r="G20" s="313"/>
      <c r="H20" s="314"/>
      <c r="I20" s="63" t="s">
        <v>233</v>
      </c>
      <c r="J20" s="88">
        <v>0</v>
      </c>
      <c r="K20" s="99"/>
    </row>
    <row r="21" spans="1:11" ht="15" thickBot="1" x14ac:dyDescent="0.4">
      <c r="D21" s="89" t="s">
        <v>36</v>
      </c>
      <c r="E21" s="100">
        <f>SUM(E6:E20)</f>
        <v>97</v>
      </c>
      <c r="J21" s="89" t="s">
        <v>36</v>
      </c>
      <c r="K21" s="100">
        <f>SUM(K6:K20)</f>
        <v>96</v>
      </c>
    </row>
    <row r="22" spans="1:11" ht="39.5" thickBot="1" x14ac:dyDescent="0.4">
      <c r="A22" s="93" t="s">
        <v>247</v>
      </c>
      <c r="B22" s="94" t="s">
        <v>248</v>
      </c>
      <c r="D22" s="92"/>
      <c r="E22" s="101"/>
      <c r="G22" s="93" t="s">
        <v>247</v>
      </c>
      <c r="H22" s="94" t="s">
        <v>248</v>
      </c>
      <c r="J22" s="92"/>
      <c r="K22" s="101"/>
    </row>
    <row r="23" spans="1:11" ht="15" thickBot="1" x14ac:dyDescent="0.4">
      <c r="A23" s="95" t="s">
        <v>249</v>
      </c>
      <c r="B23" s="96" t="s">
        <v>250</v>
      </c>
      <c r="D23" s="92"/>
      <c r="E23" s="101"/>
      <c r="G23" s="95" t="s">
        <v>249</v>
      </c>
      <c r="H23" s="96" t="s">
        <v>250</v>
      </c>
      <c r="J23" s="92"/>
      <c r="K23" s="101"/>
    </row>
    <row r="24" spans="1:11" ht="15" thickBot="1" x14ac:dyDescent="0.4">
      <c r="A24" s="95" t="s">
        <v>6</v>
      </c>
      <c r="B24" s="96" t="s">
        <v>251</v>
      </c>
      <c r="D24" s="92"/>
      <c r="E24" s="101"/>
      <c r="G24" s="95" t="s">
        <v>6</v>
      </c>
      <c r="H24" s="96" t="s">
        <v>251</v>
      </c>
      <c r="J24" s="92"/>
      <c r="K24" s="101"/>
    </row>
    <row r="25" spans="1:11" ht="15" thickBot="1" x14ac:dyDescent="0.4">
      <c r="A25" s="95" t="s">
        <v>252</v>
      </c>
      <c r="B25" s="96" t="s">
        <v>253</v>
      </c>
      <c r="D25" s="92"/>
      <c r="E25" s="101"/>
      <c r="G25" s="95" t="s">
        <v>252</v>
      </c>
      <c r="H25" s="96" t="s">
        <v>253</v>
      </c>
      <c r="J25" s="92"/>
      <c r="K25" s="101"/>
    </row>
    <row r="27" spans="1:11" x14ac:dyDescent="0.35">
      <c r="A27" s="102" t="s">
        <v>236</v>
      </c>
      <c r="B27" s="102" t="s">
        <v>79</v>
      </c>
      <c r="C27" s="102"/>
      <c r="D27" s="102"/>
      <c r="E27" s="102"/>
      <c r="F27" s="102"/>
      <c r="G27" s="102"/>
      <c r="H27" s="102"/>
    </row>
    <row r="28" spans="1:11" x14ac:dyDescent="0.35">
      <c r="A28" s="80" t="s">
        <v>255</v>
      </c>
      <c r="B28" s="81" t="s">
        <v>351</v>
      </c>
      <c r="G28" s="80"/>
      <c r="H28" s="81"/>
    </row>
    <row r="29" spans="1:11" x14ac:dyDescent="0.35">
      <c r="A29" s="80" t="s">
        <v>234</v>
      </c>
      <c r="B29" s="81" t="s">
        <v>352</v>
      </c>
      <c r="G29" s="80" t="s">
        <v>237</v>
      </c>
      <c r="H29" s="81"/>
    </row>
    <row r="30" spans="1:11" ht="15" thickBot="1" x14ac:dyDescent="0.4"/>
    <row r="31" spans="1:11" ht="53.25" customHeight="1" thickBot="1" x14ac:dyDescent="0.4">
      <c r="A31" s="85" t="s">
        <v>202</v>
      </c>
      <c r="B31" s="44" t="s">
        <v>203</v>
      </c>
      <c r="C31" s="86" t="s">
        <v>204</v>
      </c>
      <c r="D31" s="44" t="s">
        <v>205</v>
      </c>
      <c r="E31" s="87" t="s">
        <v>235</v>
      </c>
      <c r="G31" s="85" t="s">
        <v>202</v>
      </c>
      <c r="H31" s="44" t="s">
        <v>203</v>
      </c>
      <c r="I31" s="86" t="s">
        <v>204</v>
      </c>
      <c r="J31" s="44" t="s">
        <v>205</v>
      </c>
      <c r="K31" s="87" t="s">
        <v>235</v>
      </c>
    </row>
    <row r="32" spans="1:11" x14ac:dyDescent="0.35">
      <c r="A32" s="315" t="s">
        <v>206</v>
      </c>
      <c r="B32" s="316" t="s">
        <v>207</v>
      </c>
      <c r="C32" s="83" t="s">
        <v>208</v>
      </c>
      <c r="D32" s="84">
        <v>15</v>
      </c>
      <c r="E32" s="97">
        <v>15</v>
      </c>
      <c r="G32" s="315" t="s">
        <v>206</v>
      </c>
      <c r="H32" s="316" t="s">
        <v>207</v>
      </c>
      <c r="I32" s="83" t="s">
        <v>208</v>
      </c>
      <c r="J32" s="84">
        <v>15</v>
      </c>
      <c r="K32" s="97"/>
    </row>
    <row r="33" spans="1:11" ht="21.75" customHeight="1" x14ac:dyDescent="0.35">
      <c r="A33" s="313"/>
      <c r="B33" s="314"/>
      <c r="C33" s="63" t="s">
        <v>209</v>
      </c>
      <c r="D33" s="82">
        <v>0</v>
      </c>
      <c r="E33" s="98"/>
      <c r="G33" s="313"/>
      <c r="H33" s="314"/>
      <c r="I33" s="63" t="s">
        <v>209</v>
      </c>
      <c r="J33" s="82">
        <v>0</v>
      </c>
      <c r="K33" s="98"/>
    </row>
    <row r="34" spans="1:11" x14ac:dyDescent="0.35">
      <c r="A34" s="313"/>
      <c r="B34" s="314" t="s">
        <v>210</v>
      </c>
      <c r="C34" s="63" t="s">
        <v>211</v>
      </c>
      <c r="D34" s="82">
        <v>15</v>
      </c>
      <c r="E34" s="98">
        <v>15</v>
      </c>
      <c r="G34" s="313"/>
      <c r="H34" s="314" t="s">
        <v>210</v>
      </c>
      <c r="I34" s="63" t="s">
        <v>211</v>
      </c>
      <c r="J34" s="82">
        <v>15</v>
      </c>
      <c r="K34" s="98"/>
    </row>
    <row r="35" spans="1:11" ht="25.5" customHeight="1" x14ac:dyDescent="0.35">
      <c r="A35" s="313"/>
      <c r="B35" s="314"/>
      <c r="C35" s="63" t="s">
        <v>212</v>
      </c>
      <c r="D35" s="82">
        <v>0</v>
      </c>
      <c r="E35" s="98"/>
      <c r="G35" s="313"/>
      <c r="H35" s="314"/>
      <c r="I35" s="63" t="s">
        <v>212</v>
      </c>
      <c r="J35" s="82">
        <v>0</v>
      </c>
      <c r="K35" s="98"/>
    </row>
    <row r="36" spans="1:11" ht="22.5" customHeight="1" x14ac:dyDescent="0.35">
      <c r="A36" s="313" t="s">
        <v>213</v>
      </c>
      <c r="B36" s="314" t="s">
        <v>214</v>
      </c>
      <c r="C36" s="63" t="s">
        <v>215</v>
      </c>
      <c r="D36" s="82">
        <v>15</v>
      </c>
      <c r="E36" s="98">
        <v>15</v>
      </c>
      <c r="G36" s="313" t="s">
        <v>213</v>
      </c>
      <c r="H36" s="314" t="s">
        <v>214</v>
      </c>
      <c r="I36" s="63" t="s">
        <v>215</v>
      </c>
      <c r="J36" s="82">
        <v>15</v>
      </c>
      <c r="K36" s="98"/>
    </row>
    <row r="37" spans="1:11" x14ac:dyDescent="0.35">
      <c r="A37" s="313"/>
      <c r="B37" s="314"/>
      <c r="C37" s="63" t="s">
        <v>216</v>
      </c>
      <c r="D37" s="82">
        <v>0</v>
      </c>
      <c r="E37" s="98"/>
      <c r="G37" s="313"/>
      <c r="H37" s="314"/>
      <c r="I37" s="63" t="s">
        <v>216</v>
      </c>
      <c r="J37" s="82">
        <v>0</v>
      </c>
      <c r="K37" s="98"/>
    </row>
    <row r="38" spans="1:11" ht="22.5" customHeight="1" x14ac:dyDescent="0.35">
      <c r="A38" s="313" t="s">
        <v>217</v>
      </c>
      <c r="B38" s="314" t="s">
        <v>218</v>
      </c>
      <c r="C38" s="63" t="s">
        <v>219</v>
      </c>
      <c r="D38" s="82">
        <v>15</v>
      </c>
      <c r="E38" s="98">
        <v>15</v>
      </c>
      <c r="G38" s="313" t="s">
        <v>217</v>
      </c>
      <c r="H38" s="314" t="s">
        <v>218</v>
      </c>
      <c r="I38" s="63" t="s">
        <v>219</v>
      </c>
      <c r="J38" s="82">
        <v>15</v>
      </c>
      <c r="K38" s="98"/>
    </row>
    <row r="39" spans="1:11" ht="30" customHeight="1" x14ac:dyDescent="0.35">
      <c r="A39" s="313"/>
      <c r="B39" s="314"/>
      <c r="C39" s="63" t="s">
        <v>220</v>
      </c>
      <c r="D39" s="82">
        <v>0</v>
      </c>
      <c r="E39" s="98"/>
      <c r="G39" s="313"/>
      <c r="H39" s="314"/>
      <c r="I39" s="63" t="s">
        <v>220</v>
      </c>
      <c r="J39" s="82">
        <v>0</v>
      </c>
      <c r="K39" s="98"/>
    </row>
    <row r="40" spans="1:11" ht="25.5" customHeight="1" x14ac:dyDescent="0.35">
      <c r="A40" s="313" t="s">
        <v>221</v>
      </c>
      <c r="B40" s="314" t="s">
        <v>222</v>
      </c>
      <c r="C40" s="63" t="s">
        <v>223</v>
      </c>
      <c r="D40" s="82">
        <v>15</v>
      </c>
      <c r="E40" s="98">
        <v>15</v>
      </c>
      <c r="G40" s="313" t="s">
        <v>221</v>
      </c>
      <c r="H40" s="314" t="s">
        <v>222</v>
      </c>
      <c r="I40" s="63" t="s">
        <v>223</v>
      </c>
      <c r="J40" s="82">
        <v>15</v>
      </c>
      <c r="K40" s="98"/>
    </row>
    <row r="41" spans="1:11" ht="25.5" customHeight="1" x14ac:dyDescent="0.35">
      <c r="A41" s="313"/>
      <c r="B41" s="314"/>
      <c r="C41" s="63" t="s">
        <v>224</v>
      </c>
      <c r="D41" s="82">
        <v>0</v>
      </c>
      <c r="E41" s="98"/>
      <c r="G41" s="313"/>
      <c r="H41" s="314"/>
      <c r="I41" s="63" t="s">
        <v>224</v>
      </c>
      <c r="J41" s="82">
        <v>0</v>
      </c>
      <c r="K41" s="98"/>
    </row>
    <row r="42" spans="1:11" ht="25" x14ac:dyDescent="0.35">
      <c r="A42" s="313" t="s">
        <v>225</v>
      </c>
      <c r="B42" s="314" t="s">
        <v>226</v>
      </c>
      <c r="C42" s="63" t="s">
        <v>227</v>
      </c>
      <c r="D42" s="82">
        <v>15</v>
      </c>
      <c r="E42" s="98">
        <v>15</v>
      </c>
      <c r="G42" s="313" t="s">
        <v>225</v>
      </c>
      <c r="H42" s="314" t="s">
        <v>226</v>
      </c>
      <c r="I42" s="63" t="s">
        <v>227</v>
      </c>
      <c r="J42" s="82">
        <v>15</v>
      </c>
      <c r="K42" s="98"/>
    </row>
    <row r="43" spans="1:11" ht="25" x14ac:dyDescent="0.35">
      <c r="A43" s="313"/>
      <c r="B43" s="314"/>
      <c r="C43" s="63" t="s">
        <v>228</v>
      </c>
      <c r="D43" s="82">
        <v>0</v>
      </c>
      <c r="E43" s="98"/>
      <c r="G43" s="313"/>
      <c r="H43" s="314"/>
      <c r="I43" s="63" t="s">
        <v>228</v>
      </c>
      <c r="J43" s="82">
        <v>0</v>
      </c>
      <c r="K43" s="98"/>
    </row>
    <row r="44" spans="1:11" ht="63.75" customHeight="1" x14ac:dyDescent="0.35">
      <c r="A44" s="313" t="s">
        <v>229</v>
      </c>
      <c r="B44" s="314" t="s">
        <v>230</v>
      </c>
      <c r="C44" s="63" t="s">
        <v>231</v>
      </c>
      <c r="D44" s="82">
        <v>10</v>
      </c>
      <c r="E44" s="98">
        <v>10</v>
      </c>
      <c r="G44" s="313" t="s">
        <v>229</v>
      </c>
      <c r="H44" s="314" t="s">
        <v>230</v>
      </c>
      <c r="I44" s="63" t="s">
        <v>231</v>
      </c>
      <c r="J44" s="82">
        <v>10</v>
      </c>
      <c r="K44" s="98"/>
    </row>
    <row r="45" spans="1:11" ht="63.75" customHeight="1" x14ac:dyDescent="0.35">
      <c r="A45" s="313"/>
      <c r="B45" s="314"/>
      <c r="C45" s="63" t="s">
        <v>232</v>
      </c>
      <c r="D45" s="82">
        <v>5</v>
      </c>
      <c r="E45" s="98"/>
      <c r="G45" s="313"/>
      <c r="H45" s="314"/>
      <c r="I45" s="63" t="s">
        <v>232</v>
      </c>
      <c r="J45" s="82">
        <v>5</v>
      </c>
      <c r="K45" s="98"/>
    </row>
    <row r="46" spans="1:11" ht="15.75" customHeight="1" thickBot="1" x14ac:dyDescent="0.4">
      <c r="A46" s="313"/>
      <c r="B46" s="314"/>
      <c r="C46" s="63" t="s">
        <v>233</v>
      </c>
      <c r="D46" s="88">
        <v>0</v>
      </c>
      <c r="E46" s="99"/>
      <c r="G46" s="313"/>
      <c r="H46" s="314"/>
      <c r="I46" s="63" t="s">
        <v>233</v>
      </c>
      <c r="J46" s="88">
        <v>0</v>
      </c>
      <c r="K46" s="99"/>
    </row>
    <row r="47" spans="1:11" ht="15" thickBot="1" x14ac:dyDescent="0.4">
      <c r="D47" s="89" t="s">
        <v>36</v>
      </c>
      <c r="E47" s="100">
        <f>SUM(E32:E46)</f>
        <v>100</v>
      </c>
      <c r="J47" s="89" t="s">
        <v>36</v>
      </c>
      <c r="K47" s="100">
        <f>SUM(K32:K46)</f>
        <v>0</v>
      </c>
    </row>
    <row r="48" spans="1:11" ht="39.5" thickBot="1" x14ac:dyDescent="0.4">
      <c r="A48" s="93" t="s">
        <v>247</v>
      </c>
      <c r="B48" s="94" t="s">
        <v>248</v>
      </c>
      <c r="D48" s="92"/>
      <c r="E48" s="101"/>
      <c r="G48" s="93" t="s">
        <v>247</v>
      </c>
      <c r="H48" s="94" t="s">
        <v>248</v>
      </c>
      <c r="J48" s="92"/>
      <c r="K48" s="101"/>
    </row>
    <row r="49" spans="1:11" ht="15" thickBot="1" x14ac:dyDescent="0.4">
      <c r="A49" s="95" t="s">
        <v>249</v>
      </c>
      <c r="B49" s="96" t="s">
        <v>250</v>
      </c>
      <c r="D49" s="92"/>
      <c r="E49" s="101"/>
      <c r="G49" s="95" t="s">
        <v>249</v>
      </c>
      <c r="H49" s="96" t="s">
        <v>250</v>
      </c>
      <c r="J49" s="92"/>
      <c r="K49" s="101"/>
    </row>
    <row r="50" spans="1:11" ht="15" thickBot="1" x14ac:dyDescent="0.4">
      <c r="A50" s="95" t="s">
        <v>6</v>
      </c>
      <c r="B50" s="96" t="s">
        <v>251</v>
      </c>
      <c r="D50" s="92"/>
      <c r="E50" s="101"/>
      <c r="G50" s="95" t="s">
        <v>6</v>
      </c>
      <c r="H50" s="96" t="s">
        <v>251</v>
      </c>
      <c r="J50" s="92"/>
      <c r="K50" s="101"/>
    </row>
    <row r="51" spans="1:11" ht="15" thickBot="1" x14ac:dyDescent="0.4">
      <c r="A51" s="95" t="s">
        <v>252</v>
      </c>
      <c r="B51" s="96" t="s">
        <v>253</v>
      </c>
      <c r="D51" s="92"/>
      <c r="E51" s="101"/>
      <c r="G51" s="95" t="s">
        <v>252</v>
      </c>
      <c r="H51" s="96" t="s">
        <v>253</v>
      </c>
      <c r="J51" s="92"/>
      <c r="K51" s="101"/>
    </row>
  </sheetData>
  <mergeCells count="52">
    <mergeCell ref="A6:A9"/>
    <mergeCell ref="B6:B7"/>
    <mergeCell ref="B8:B9"/>
    <mergeCell ref="A10:A11"/>
    <mergeCell ref="B10:B11"/>
    <mergeCell ref="A18:A20"/>
    <mergeCell ref="B18:B20"/>
    <mergeCell ref="A12:A13"/>
    <mergeCell ref="B12:B13"/>
    <mergeCell ref="A14:A15"/>
    <mergeCell ref="B14:B15"/>
    <mergeCell ref="A16:A17"/>
    <mergeCell ref="B16:B17"/>
    <mergeCell ref="G18:G20"/>
    <mergeCell ref="H18:H20"/>
    <mergeCell ref="H16:H17"/>
    <mergeCell ref="G6:G9"/>
    <mergeCell ref="H6:H7"/>
    <mergeCell ref="H8:H9"/>
    <mergeCell ref="G10:G11"/>
    <mergeCell ref="H10:H11"/>
    <mergeCell ref="G12:G13"/>
    <mergeCell ref="H12:H13"/>
    <mergeCell ref="G14:G15"/>
    <mergeCell ref="H14:H15"/>
    <mergeCell ref="G16:G17"/>
    <mergeCell ref="A32:A35"/>
    <mergeCell ref="B32:B33"/>
    <mergeCell ref="G32:G35"/>
    <mergeCell ref="H32:H33"/>
    <mergeCell ref="B34:B35"/>
    <mergeCell ref="H34:H35"/>
    <mergeCell ref="B36:B37"/>
    <mergeCell ref="G36:G37"/>
    <mergeCell ref="H36:H37"/>
    <mergeCell ref="A38:A39"/>
    <mergeCell ref="B38:B39"/>
    <mergeCell ref="G38:G39"/>
    <mergeCell ref="H38:H39"/>
    <mergeCell ref="A36:A37"/>
    <mergeCell ref="A44:A46"/>
    <mergeCell ref="B44:B46"/>
    <mergeCell ref="G44:G46"/>
    <mergeCell ref="H44:H46"/>
    <mergeCell ref="G40:G41"/>
    <mergeCell ref="H40:H41"/>
    <mergeCell ref="A42:A43"/>
    <mergeCell ref="B42:B43"/>
    <mergeCell ref="G42:G43"/>
    <mergeCell ref="H42:H43"/>
    <mergeCell ref="A40:A41"/>
    <mergeCell ref="B40:B4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E5" sqref="E5"/>
    </sheetView>
  </sheetViews>
  <sheetFormatPr baseColWidth="10" defaultColWidth="10.81640625" defaultRowHeight="14.5" x14ac:dyDescent="0.35"/>
  <cols>
    <col min="1" max="1" width="28.81640625" customWidth="1"/>
    <col min="2" max="2" width="61.81640625" customWidth="1"/>
  </cols>
  <sheetData>
    <row r="2" spans="1:2" ht="15" thickBot="1" x14ac:dyDescent="0.4">
      <c r="A2" s="317" t="s">
        <v>263</v>
      </c>
      <c r="B2" s="317"/>
    </row>
    <row r="3" spans="1:2" ht="39" customHeight="1" thickBot="1" x14ac:dyDescent="0.4">
      <c r="A3" s="109" t="s">
        <v>258</v>
      </c>
      <c r="B3" s="93" t="s">
        <v>259</v>
      </c>
    </row>
    <row r="4" spans="1:2" ht="39" customHeight="1" x14ac:dyDescent="0.35">
      <c r="A4" s="108" t="s">
        <v>249</v>
      </c>
      <c r="B4" s="108" t="s">
        <v>260</v>
      </c>
    </row>
    <row r="5" spans="1:2" ht="39" customHeight="1" x14ac:dyDescent="0.35">
      <c r="A5" s="107" t="s">
        <v>6</v>
      </c>
      <c r="B5" s="107" t="s">
        <v>261</v>
      </c>
    </row>
    <row r="6" spans="1:2" ht="39" customHeight="1" x14ac:dyDescent="0.35">
      <c r="A6" s="107" t="s">
        <v>252</v>
      </c>
      <c r="B6" s="107" t="s">
        <v>262</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D15" sqref="D15"/>
    </sheetView>
  </sheetViews>
  <sheetFormatPr baseColWidth="10" defaultColWidth="10.81640625" defaultRowHeight="14.5" x14ac:dyDescent="0.35"/>
  <cols>
    <col min="1" max="1" width="28.81640625" customWidth="1"/>
    <col min="2" max="2" width="34.1796875" customWidth="1"/>
    <col min="3" max="3" width="37.26953125" customWidth="1"/>
    <col min="4" max="12" width="21.453125" customWidth="1"/>
  </cols>
  <sheetData>
    <row r="1" spans="1:16" ht="15" thickBot="1" x14ac:dyDescent="0.4">
      <c r="A1" s="318" t="s">
        <v>295</v>
      </c>
      <c r="B1" s="319"/>
      <c r="C1" s="319"/>
      <c r="D1" s="319"/>
      <c r="E1" s="130"/>
      <c r="F1" s="130"/>
      <c r="G1" s="130"/>
      <c r="H1" s="130"/>
      <c r="I1" s="130"/>
      <c r="J1" s="130"/>
      <c r="K1" s="130"/>
      <c r="L1" s="130"/>
    </row>
    <row r="2" spans="1:16" ht="33" customHeight="1" x14ac:dyDescent="0.35">
      <c r="A2" s="322" t="s">
        <v>283</v>
      </c>
      <c r="B2" s="322" t="s">
        <v>284</v>
      </c>
      <c r="C2" s="104" t="s">
        <v>285</v>
      </c>
      <c r="D2" s="322" t="s">
        <v>287</v>
      </c>
      <c r="E2" s="131"/>
      <c r="F2" s="131"/>
      <c r="G2" s="131"/>
      <c r="H2" s="131"/>
      <c r="I2" s="131"/>
      <c r="J2" s="131"/>
      <c r="K2" s="131"/>
      <c r="L2" s="131"/>
    </row>
    <row r="3" spans="1:16" ht="19.5" customHeight="1" thickBot="1" x14ac:dyDescent="0.4">
      <c r="A3" s="323"/>
      <c r="B3" s="323"/>
      <c r="C3" s="105" t="s">
        <v>286</v>
      </c>
      <c r="D3" s="323"/>
      <c r="E3" s="131"/>
      <c r="F3" s="131"/>
      <c r="G3" s="131"/>
      <c r="H3" s="131"/>
      <c r="I3" s="131"/>
      <c r="J3" s="131"/>
      <c r="K3" s="131"/>
      <c r="L3" s="131"/>
    </row>
    <row r="4" spans="1:16" ht="15" customHeight="1" thickBot="1" x14ac:dyDescent="0.4">
      <c r="A4" s="324" t="s">
        <v>288</v>
      </c>
      <c r="B4" s="112" t="s">
        <v>289</v>
      </c>
      <c r="C4" s="112" t="s">
        <v>264</v>
      </c>
      <c r="D4" s="113" t="s">
        <v>169</v>
      </c>
      <c r="E4" s="132"/>
      <c r="F4" s="132"/>
      <c r="G4" s="132"/>
      <c r="H4" s="132"/>
      <c r="I4" s="132"/>
      <c r="J4" s="132"/>
      <c r="K4" s="132"/>
      <c r="L4" s="132"/>
      <c r="M4" t="s">
        <v>328</v>
      </c>
      <c r="N4" t="s">
        <v>249</v>
      </c>
      <c r="O4">
        <v>100</v>
      </c>
      <c r="P4" t="str">
        <f t="shared" ref="P4:P12" si="0">+N4&amp;"
 "&amp;O4</f>
        <v>FUERTE
 100</v>
      </c>
    </row>
    <row r="5" spans="1:16" ht="15" customHeight="1" thickBot="1" x14ac:dyDescent="0.4">
      <c r="A5" s="325"/>
      <c r="B5" s="112" t="s">
        <v>290</v>
      </c>
      <c r="C5" s="112" t="s">
        <v>265</v>
      </c>
      <c r="D5" s="113" t="s">
        <v>168</v>
      </c>
      <c r="E5" s="132"/>
      <c r="F5" s="132"/>
      <c r="G5" s="132"/>
      <c r="H5" s="132"/>
      <c r="I5" s="132"/>
      <c r="J5" s="132"/>
      <c r="K5" s="132"/>
      <c r="L5" s="132"/>
      <c r="M5" t="s">
        <v>329</v>
      </c>
      <c r="N5" t="s">
        <v>6</v>
      </c>
      <c r="O5">
        <v>50</v>
      </c>
      <c r="P5" t="str">
        <f t="shared" si="0"/>
        <v>MODERADO
 50</v>
      </c>
    </row>
    <row r="6" spans="1:16" ht="15" customHeight="1" thickBot="1" x14ac:dyDescent="0.4">
      <c r="A6" s="326"/>
      <c r="B6" s="112" t="s">
        <v>291</v>
      </c>
      <c r="C6" s="112" t="s">
        <v>266</v>
      </c>
      <c r="D6" s="113" t="s">
        <v>168</v>
      </c>
      <c r="E6" s="132"/>
      <c r="F6" s="132"/>
      <c r="G6" s="132"/>
      <c r="H6" s="132"/>
      <c r="I6" s="132"/>
      <c r="J6" s="132"/>
      <c r="K6" s="132"/>
      <c r="L6" s="132"/>
      <c r="M6" t="s">
        <v>330</v>
      </c>
      <c r="N6" t="s">
        <v>252</v>
      </c>
      <c r="O6">
        <v>0</v>
      </c>
      <c r="P6" t="str">
        <f t="shared" si="0"/>
        <v>DÉBIL
 0</v>
      </c>
    </row>
    <row r="7" spans="1:16" ht="15" customHeight="1" thickBot="1" x14ac:dyDescent="0.4">
      <c r="A7" s="324" t="s">
        <v>292</v>
      </c>
      <c r="B7" s="112" t="s">
        <v>293</v>
      </c>
      <c r="C7" s="112" t="s">
        <v>267</v>
      </c>
      <c r="D7" s="113" t="s">
        <v>168</v>
      </c>
      <c r="E7" s="132"/>
      <c r="F7" s="132"/>
      <c r="G7" s="132"/>
      <c r="H7" s="132"/>
      <c r="I7" s="132"/>
      <c r="J7" s="132"/>
      <c r="K7" s="132"/>
      <c r="L7" s="132"/>
      <c r="M7" t="s">
        <v>331</v>
      </c>
      <c r="N7" t="s">
        <v>6</v>
      </c>
      <c r="O7">
        <v>50</v>
      </c>
      <c r="P7" t="str">
        <f t="shared" si="0"/>
        <v>MODERADO
 50</v>
      </c>
    </row>
    <row r="8" spans="1:16" ht="15" customHeight="1" thickBot="1" x14ac:dyDescent="0.4">
      <c r="A8" s="325"/>
      <c r="B8" s="112" t="s">
        <v>290</v>
      </c>
      <c r="C8" s="112" t="s">
        <v>268</v>
      </c>
      <c r="D8" s="113" t="s">
        <v>168</v>
      </c>
      <c r="E8" s="132"/>
      <c r="F8" s="132"/>
      <c r="G8" s="132"/>
      <c r="H8" s="132"/>
      <c r="I8" s="132"/>
      <c r="J8" s="132"/>
      <c r="K8" s="132"/>
      <c r="L8" s="132"/>
      <c r="M8" t="s">
        <v>332</v>
      </c>
      <c r="N8" t="s">
        <v>6</v>
      </c>
      <c r="O8">
        <v>50</v>
      </c>
      <c r="P8" t="str">
        <f t="shared" si="0"/>
        <v>MODERADO
 50</v>
      </c>
    </row>
    <row r="9" spans="1:16" ht="15" customHeight="1" thickBot="1" x14ac:dyDescent="0.4">
      <c r="A9" s="326"/>
      <c r="B9" s="112" t="s">
        <v>291</v>
      </c>
      <c r="C9" s="112" t="s">
        <v>269</v>
      </c>
      <c r="D9" s="113" t="s">
        <v>168</v>
      </c>
      <c r="E9" s="132"/>
      <c r="F9" s="132"/>
      <c r="G9" s="132"/>
      <c r="H9" s="132"/>
      <c r="I9" s="132"/>
      <c r="J9" s="132"/>
      <c r="K9" s="132"/>
      <c r="L9" s="132"/>
      <c r="M9" t="s">
        <v>333</v>
      </c>
      <c r="N9" t="s">
        <v>252</v>
      </c>
      <c r="O9">
        <v>0</v>
      </c>
      <c r="P9" t="str">
        <f t="shared" si="0"/>
        <v>DÉBIL
 0</v>
      </c>
    </row>
    <row r="10" spans="1:16" ht="15" customHeight="1" thickBot="1" x14ac:dyDescent="0.4">
      <c r="A10" s="111"/>
      <c r="B10" s="112" t="s">
        <v>293</v>
      </c>
      <c r="C10" s="112" t="s">
        <v>270</v>
      </c>
      <c r="D10" s="113" t="s">
        <v>168</v>
      </c>
      <c r="E10" s="132"/>
      <c r="F10" s="132"/>
      <c r="G10" s="132"/>
      <c r="H10" s="132"/>
      <c r="I10" s="132"/>
      <c r="J10" s="132"/>
      <c r="K10" s="132"/>
      <c r="L10" s="132"/>
      <c r="M10" t="s">
        <v>334</v>
      </c>
      <c r="N10" s="127" t="s">
        <v>252</v>
      </c>
      <c r="O10">
        <v>0</v>
      </c>
      <c r="P10" t="str">
        <f t="shared" si="0"/>
        <v>DÉBIL
 0</v>
      </c>
    </row>
    <row r="11" spans="1:16" ht="15" customHeight="1" thickBot="1" x14ac:dyDescent="0.4">
      <c r="A11" s="111" t="s">
        <v>294</v>
      </c>
      <c r="B11" s="112" t="s">
        <v>290</v>
      </c>
      <c r="C11" s="112" t="s">
        <v>271</v>
      </c>
      <c r="D11" s="113" t="s">
        <v>168</v>
      </c>
      <c r="E11" s="132"/>
      <c r="F11" s="132"/>
      <c r="G11" s="132"/>
      <c r="H11" s="132"/>
      <c r="I11" s="132"/>
      <c r="J11" s="132"/>
      <c r="K11" s="132"/>
      <c r="L11" s="132"/>
      <c r="M11" t="s">
        <v>335</v>
      </c>
      <c r="N11" s="127" t="s">
        <v>252</v>
      </c>
      <c r="O11">
        <v>0</v>
      </c>
      <c r="P11" t="str">
        <f t="shared" si="0"/>
        <v>DÉBIL
 0</v>
      </c>
    </row>
    <row r="12" spans="1:16" ht="15" customHeight="1" thickBot="1" x14ac:dyDescent="0.4">
      <c r="A12" s="114"/>
      <c r="B12" s="112" t="s">
        <v>291</v>
      </c>
      <c r="C12" s="112" t="s">
        <v>272</v>
      </c>
      <c r="D12" s="113" t="s">
        <v>168</v>
      </c>
      <c r="E12" s="132"/>
      <c r="F12" s="132"/>
      <c r="G12" s="132"/>
      <c r="H12" s="132"/>
      <c r="I12" s="132"/>
      <c r="J12" s="132"/>
      <c r="K12" s="132"/>
      <c r="L12" s="132"/>
      <c r="M12" t="s">
        <v>336</v>
      </c>
      <c r="N12" t="s">
        <v>252</v>
      </c>
      <c r="O12">
        <v>0</v>
      </c>
      <c r="P12" t="str">
        <f t="shared" si="0"/>
        <v>DÉBIL
 0</v>
      </c>
    </row>
    <row r="13" spans="1:16" ht="15" thickBot="1" x14ac:dyDescent="0.4">
      <c r="A13" s="115"/>
    </row>
    <row r="14" spans="1:16" ht="25.5" customHeight="1" thickBot="1" x14ac:dyDescent="0.4">
      <c r="A14" s="320" t="s">
        <v>296</v>
      </c>
      <c r="B14" s="321"/>
    </row>
    <row r="15" spans="1:16" ht="39" customHeight="1" thickBot="1" x14ac:dyDescent="0.4">
      <c r="A15" s="95" t="s">
        <v>249</v>
      </c>
      <c r="B15" s="112" t="s">
        <v>297</v>
      </c>
    </row>
    <row r="16" spans="1:16" ht="44.25" customHeight="1" thickBot="1" x14ac:dyDescent="0.4">
      <c r="A16" s="95" t="s">
        <v>6</v>
      </c>
      <c r="B16" s="112" t="s">
        <v>298</v>
      </c>
    </row>
    <row r="17" spans="1:2" ht="45.75" customHeight="1" thickBot="1" x14ac:dyDescent="0.4">
      <c r="A17" s="95" t="s">
        <v>252</v>
      </c>
      <c r="B17" s="112" t="s">
        <v>299</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CONTEXTO</vt: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Apoyo Control Interno ETITC</cp:lastModifiedBy>
  <cp:lastPrinted>2019-02-08T17:33:16Z</cp:lastPrinted>
  <dcterms:created xsi:type="dcterms:W3CDTF">2015-11-26T15:35:33Z</dcterms:created>
  <dcterms:modified xsi:type="dcterms:W3CDTF">2021-12-15T22:37:12Z</dcterms:modified>
</cp:coreProperties>
</file>