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plandeaccion\OneDrive - Escuela Tecnologica Instituto Tecnico Central\A. Vigencia 2023\PPC Y RDC 2023\"/>
    </mc:Choice>
  </mc:AlternateContent>
  <bookViews>
    <workbookView xWindow="0" yWindow="0" windowWidth="20490" windowHeight="6630" tabRatio="795" activeTab="4"/>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62913"/>
  <fileRecoveryPr autoRecover="0"/>
</workbook>
</file>

<file path=xl/calcChain.xml><?xml version="1.0" encoding="utf-8"?>
<calcChain xmlns="http://schemas.openxmlformats.org/spreadsheetml/2006/main">
  <c r="G6" i="15" l="1"/>
  <c r="D10" i="15" l="1"/>
  <c r="F10" i="15"/>
  <c r="F9" i="8" l="1"/>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8" i="8"/>
  <c r="F7"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J85" i="17"/>
  <c r="J84" i="17"/>
  <c r="K78" i="17"/>
  <c r="J35" i="17"/>
  <c r="D30" i="15"/>
  <c r="L35" i="17" s="1"/>
  <c r="F37" i="15"/>
  <c r="L85" i="17" s="1"/>
  <c r="F30" i="15"/>
  <c r="L84" i="17" s="1"/>
  <c r="F27" i="15"/>
  <c r="F20" i="15"/>
  <c r="I60" i="17" l="1"/>
  <c r="I59" i="17"/>
  <c r="I58" i="17"/>
  <c r="I57" i="17"/>
  <c r="J34" i="17"/>
  <c r="K59" i="17" l="1"/>
  <c r="K57" i="17"/>
  <c r="I54" i="17" l="1"/>
  <c r="I12" i="17"/>
  <c r="L34" i="17" l="1"/>
  <c r="K60" i="17"/>
  <c r="F15" i="15"/>
  <c r="K58" i="17" s="1"/>
  <c r="K12" i="17"/>
</calcChain>
</file>

<file path=xl/sharedStrings.xml><?xml version="1.0" encoding="utf-8"?>
<sst xmlns="http://schemas.openxmlformats.org/spreadsheetml/2006/main" count="484" uniqueCount="307">
  <si>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</si>
  <si>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</si>
  <si>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</si>
  <si>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</si>
  <si>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</si>
  <si>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</si>
  <si>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</si>
  <si>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</si>
  <si>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</si>
  <si>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</si>
  <si>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</si>
  <si>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</si>
  <si>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</si>
  <si>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</si>
  <si>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</si>
  <si>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</si>
  <si>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</si>
  <si>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</si>
  <si>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</si>
  <si>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</si>
  <si>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</si>
  <si>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</si>
  <si>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</si>
  <si>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</si>
  <si>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</si>
  <si>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</si>
  <si>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</si>
  <si>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</si>
  <si>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</si>
  <si>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</si>
  <si>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</si>
  <si>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</si>
  <si>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</si>
  <si>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</si>
  <si>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</si>
  <si>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</si>
  <si>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</si>
  <si>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</si>
  <si>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</si>
  <si>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</si>
  <si>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</si>
  <si>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</si>
  <si>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</si>
  <si>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</si>
  <si>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</si>
  <si>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</si>
  <si>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</si>
  <si>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</si>
  <si>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</si>
  <si>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</si>
  <si>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</si>
  <si>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</si>
  <si>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</si>
  <si>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</si>
  <si>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</si>
  <si>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</si>
  <si>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</si>
  <si>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</si>
  <si>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</si>
  <si>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</si>
  <si>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</si>
  <si>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</si>
  <si>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</si>
  <si>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</si>
  <si>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</si>
  <si>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</si>
  <si>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</si>
  <si>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</si>
  <si>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</si>
  <si>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</si>
  <si>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</si>
  <si>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</si>
  <si>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</si>
  <si>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</si>
  <si>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</si>
  <si>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</si>
  <si>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</si>
  <si>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</si>
  <si>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</si>
  <si>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</si>
  <si>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</si>
  <si>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</si>
  <si>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</si>
  <si>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</si>
  <si>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</si>
  <si>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</si>
  <si>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</si>
  <si>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</si>
  <si>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</si>
  <si>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</si>
  <si>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</si>
  <si>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</si>
  <si>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</si>
  <si>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</si>
  <si>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</si>
  <si>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</si>
  <si>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</si>
  <si>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</si>
  <si>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</si>
  <si>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</si>
  <si>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</si>
  <si>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</si>
  <si>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</si>
  <si>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</si>
  <si>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</si>
  <si>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</si>
  <si>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</si>
  <si>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</si>
  <si>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</si>
  <si>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</si>
  <si>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</si>
  <si>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</si>
  <si>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</si>
  <si>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</si>
  <si>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Promoción efectiva de la participación ciudadana</t>
  </si>
  <si>
    <t>Condiciones institucionales idóneas para la promoción de la participación ciudadana</t>
  </si>
  <si>
    <t>Realizar el diagnóstico del estado actual de la participación ciudadana en la entidad</t>
  </si>
  <si>
    <t>Construir el Plan de participación. 
 Paso 1. 
Identificación de actividades que involucran procesos de participación</t>
  </si>
  <si>
    <t>Construir el Plan de participación. 
 Paso 2. 
Definir la estrategia para la ejecución del plan</t>
  </si>
  <si>
    <t>Construir el Plan de participación. 
 Paso 3. 
Divulgar el plan y retroalimentar.</t>
  </si>
  <si>
    <t>Ejecutar el Plan de participación</t>
  </si>
  <si>
    <t>Evaluación de Resultados</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</si>
  <si>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</si>
  <si>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</si>
  <si>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</si>
  <si>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 xml:space="preserve">Definir una estrategia para capacitar  a los grupos de valor  con el propósito de  cualificar los procesos de participación  ciudadana. </t>
  </si>
  <si>
    <t>Establecer el  cronograma de ejecución de las actividades identificadas que se desarrollarán para promover la participación ciudadana</t>
  </si>
  <si>
    <t>Definir los roles y responsabilidades de las diferentes áreas de la entidad, en materia de participación ciudadana</t>
  </si>
  <si>
    <t>Divulgar el plan de participación ajustado a las observaciones recibidas por distintos canales, informando a  la ciudadanía o grupos de valor los cambios incorporados con la estrategia que se haya definido previamente.</t>
  </si>
  <si>
    <t>Preparar la información  que entregará en el desarrollo de las actividades  ya identificadas que se  van a someter a participación.</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</si>
  <si>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</si>
  <si>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 xml:space="preserve">Diligenciar el formato interno de reporte definido con  los resultados obtenidos en el ejercicio, y entregarlo al área de planeación. </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</si>
  <si>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</si>
  <si>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</si>
  <si>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</si>
  <si>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</si>
  <si>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</si>
  <si>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</si>
  <si>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</si>
  <si>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</si>
  <si>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</si>
  <si>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</si>
  <si>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</si>
  <si>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</si>
  <si>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</si>
  <si>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</si>
  <si>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</si>
  <si>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</si>
  <si>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</si>
  <si>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</si>
  <si>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</si>
  <si>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</si>
  <si>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</si>
  <si>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</si>
  <si>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</si>
  <si>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</si>
  <si>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</si>
  <si>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</si>
  <si>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</si>
  <si>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</si>
  <si>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</si>
  <si>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</si>
  <si>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</si>
  <si>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</si>
  <si>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</si>
  <si>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</si>
  <si>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</si>
  <si>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POLÍTICA PARTICIPACIÓN CIUDADANA</t>
  </si>
  <si>
    <t>AUTODIAGNÓSTICO DE GESTIÓN POLÍTICA DE PARTICIPACIÓN CIUDADANA</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</si>
  <si>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</si>
  <si>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</si>
  <si>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</si>
  <si>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</si>
  <si>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</si>
  <si>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</si>
  <si>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</si>
  <si>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</si>
  <si>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</si>
  <si>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</si>
  <si>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</si>
  <si>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</si>
  <si>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</si>
  <si>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</si>
  <si>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</si>
  <si>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</si>
  <si>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</si>
  <si>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</si>
  <si>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</si>
  <si>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</si>
  <si>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</si>
  <si>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</si>
  <si>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</si>
  <si>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</si>
  <si>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</si>
  <si>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</si>
  <si>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</si>
  <si>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</si>
  <si>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</si>
  <si>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</si>
  <si>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</si>
  <si>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</si>
  <si>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</si>
  <si>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</si>
  <si>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</si>
  <si>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</si>
  <si>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RESULTADOS DE GESTIÓN PARTICIPACIÓN CIUDADANA</t>
  </si>
  <si>
    <t xml:space="preserve">2. Calificación por componentes: </t>
  </si>
  <si>
    <t>Categorías del componente 1:</t>
  </si>
  <si>
    <t>Categorías del componente 2</t>
  </si>
  <si>
    <t>PLAN DE ACCIÓN PARTICIPACIÓN CIUDADANA</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</si>
  <si>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</si>
  <si>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</si>
  <si>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</si>
  <si>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</si>
  <si>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</si>
  <si>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Diagnosticar si los canales espacios, mecanismos y medios (presenciales y electrónicos)  que empleó la entidad para promover la participación ciudadana son idóneos de acuerdo con la caracterización de ciudadanos, usuarios o grupos de interés.</t>
  </si>
  <si>
    <t>Socializar los resultados del diagnóstico de la política de participación ciudadana al interior de la entidad.</t>
  </si>
  <si>
    <t>Conformar y capacitar un equipo de trabajo (que cuente con personal de areas misionales y de apoyo a la gestión) que lidere el proceso de planeación de la participación</t>
  </si>
  <si>
    <t xml:space="preserve">Identificar en conjunto con las áreas misionales y de apoyo a la gestión, las metas y actividades que cada área realizará en las cuales tiene programado o debe involucrar a los ciudadanos, usuarios o grupos de interés caracterizados. 
</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</si>
  <si>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</si>
  <si>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De las actividades de participación ya identificadas, clasifique cuáles de ellas, se realizarán con instancias de participación legalmente conformadas y cuáles son otros espacios de participación.</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</si>
  <si>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</si>
  <si>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Definir los recursos, alianzas, convenios y presupuesto asociado a las actividades que se implementarán en la entidad para promover la participación ciudadana.</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</si>
  <si>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</si>
  <si>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Definir una estrategia de comunicación (interna y externa) que permita informar sobrela actividad participativa, desde su inicio, ejecución y desarrollo.</t>
  </si>
  <si>
    <t>Divulgar el plan de participación por distintos canales invitando a  la ciudadanía o grupos de valor a que opinen acerca del mismo  a través de la estrategia que se haya definido previamente .</t>
  </si>
  <si>
    <t xml:space="preserve">Construir un mecanismo de recolección de información en el cual la entidad pueda sistematizar y  hacer seguimiento a las observaciones de la ciudadanía y grupos de valor en el proceso de construcción del plan de participación. </t>
  </si>
  <si>
    <t>Socializar  en especial a los grupos de valor que va a convocar al proceso de participación,  la información  que considere necesaria para preparar la actividad de participación y socializar las rutas de consulta de la misma.</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</si>
  <si>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</si>
  <si>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 xml:space="preserve">Sistematizar  los resultados obtenidos en el ejercicio de las diferentes actividades de participación ciudadana adelantadas. </t>
  </si>
  <si>
    <t>Publicar y divulgar, por parte del  área que ejecutó  la actividad , los resultados y acuerdos desarollados en el proceso de participación, señalando la fase del ciclo de la gestión y el nivel de incidencia de los grupos de valor.</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</si>
  <si>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</si>
  <si>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Documentar las buenas prácticas de la entidad en materia de participación ciudadana que permitan alimentar el próximo plan de participación.</t>
  </si>
  <si>
    <t>ENTIDAD</t>
  </si>
  <si>
    <t>Metodología para la implementación del Modelo Integrado de Planeación y Gestión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</si>
  <si>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</si>
  <si>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</si>
  <si>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</si>
  <si>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</si>
  <si>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Servicios de Discapacidad, Australia (1988)
Los servicios de discapacidad se dan a través de una coordinación de área local, la cual es esencialmente un ejercicio que permite a las personas en condición de discapacidad co-diseñar y co-producir los servicios y apoyos que necesitan, al mismo tiempo que les permite contribuir y compartir sus propios conocimientos, habilidades y activos a través de sus redes locales. Los Coordinadores de Área Local construyen y mantienen relaciones de trabajo efectivas con individuos, familias y comunidades, proveen información precisa y oportuna, ayudan con el establecimiento de metas e identifican las fortalezas y necesidades de la gente, facilitan soluciones prácticas, y construyen comunidades inclusivas a través de alianzas y colaboración. El esfuerzo se basa en eliminar la situación de desfavorecimiento en que se pueden sentir las personas en condición de discapacidad, de no sentirse escuchadas, sin control y teniendo que "encajar en el programa de expertos".
Los  Coordinadores de Área Local operan como coordinadores de servicios en lugar de proveedores y, como tales, están ahí para ayudar a la persona con discapacidad, a sus familias y cuidadores donde sea apropiado planear, seleccionar y recibir apoyos y servicios necesarios. De esta manera, los Coordinadores de Área Local contribuyen a comunidades integradoras recurriendo a la asociación y colaboración con personas y familias, las organizaciones locales y la comunidad.
Ventajas
Los resultados de un informe de evaluación detallado sobre la coordinación para servicios de discapacidad de Queensland fueron positivos. La evaluación encontró que en comparación con otros programas de discapacidad, este ofrece un apoyo muy rentable y es un programa de muy bajo costo (...) que potencialmente ofrece apoyo a personas en condición de discapacidad y sus familias en la mayor parte del área estatal y a aquellos que nunca han recibido servicios de discapacidad. Igualmente, el programa ha dado a Queensland la mayor cobertura en términos de servicios de discapacidad en su historia (Holmes, 2011).
La metodología ha demostrado beneficios personales, comunitarios y económicos. Su énfasis en enfoques centrados en el ciudadano de abajo hacia arriba ha demostrado no sólo ser exitoso sino sostenible. La opinión general de los evaluadores fue inequívoca: "declararíamos categóricamente que (...) [el programa...] ha tenido un efecto positivo (...) tanto a corto como a largo plazo. Creemos que el programa será visto como un punto de referencia para las mejores prácticas (Holmes, 2011).
Adicionalmente, cabe mencionar que en servicios como la discapacidad es útil tener en cuenta que involucrar a las personas cercanas a los afectados puede ser una manera de generar colaboración en la implementación de políticas, ya que es algo que les afecta directamente y con lo que probablemente se van a sentir identificados. En muchos casos, las familias y personas cercanas tienen una influencia importante en la calidad de vida de las personas en condición de discapacidad y por tanto, en los resultados que los programas del Estado generan para ellos.
http://www.aph.gov.au/About_Parliament/Parliamentary_Departments/Parliamentary_Library/pubs/rp/rp1112/12rp01#_Toc299099879
OECD (2010), "Designing Services for Rural Communities: the Role of Innovation and Co-design and Co-delivery in Improving Outcomes", in Strategies to Improve Rural Service Delivery, OECD Publishing, Paris.</t>
  </si>
  <si>
    <t>CONPES 3785 de 2013
CONPES 3654 de 2012
Ley 1757 de 2015 (Articulo 104, Literal K)</t>
  </si>
  <si>
    <t>Casas para Adultos Mayores Ages&amp;Vie, Francia (2008)
En las zonas rurales de esta región de Francia, el proyecto Ages &amp; Vie garantiza que los adultos mayores que normalmente se trasladan a centros de cuidados residenciales permanezcan en sus comunidades en casas donde los anfitriones prestan sus servicios. Suscribiéndose a una filosofía de vida colectiva, las casas de Ages &amp; Vie acomodan a seis adultos mayores residentes y tres anfitriones, más sus familias. Todos los residentes de la casa son inquilinos, pero además de la renta, los adultos mayores pagan un sueldo al equipo de anfitriones. Cuando la casa de Ages &amp; Vie es creada, se forma una asociación especial de vivienda que incluye al alcalde, al médico general local, a las familias de acogida y a los adultos mayores residentes. La junta directiva de la asociación incluye típicamente a un residente mayor representante para asegurarse de que tienen voz en todas las decisiones, desde las ofertas de trabajo, las alteraciones en la vivienda y las nuevas inversiones.
OECD (2010), ""Designing Services for Rural Communities: the Role of Innovation and Co-design and Co-delivery in Improving Outcomes"", in Strategies to Improve Rural Service Delivery, OECD Publishing, Paris.
http://agesetvie.com/</t>
  </si>
  <si>
    <t>CONPES 3785 de 2013
CONPES 3654 de 2012
Ley 1757 de 2015</t>
  </si>
  <si>
    <t xml:space="preserve">Guías para la implementación de la Ley de Transparencia (http://www.secretariatransparencia.gov.co/Paginas/guia-implementacion-ley-transparencia.aspx) </t>
  </si>
  <si>
    <t xml:space="preserve">Ley 1712 de 2014 (Articulo 11) </t>
  </si>
  <si>
    <t>Manual de Gobierno en Línea (http://programa.gobiernoenlinea.gov.co/apc-aa-files/eb0df10529195223c011ca6762bfe39e/manual-3.1.pdf)
Guía de Lenguaje Claro - DNP / 2015  (https://colaboracion.dnp.gov.co/CDT/Programa%20Nacional%20del%20Servicio%20al%20Ciudadano/GUIA%20DEL%20LENGUAJE%20CLARO.pdf)</t>
  </si>
  <si>
    <t>Ley 489 de 1998; 
Ley 1757 de 2015 (Artículo 104, literal K)</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</si>
  <si>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t>
  </si>
  <si>
    <t>Implementación
Cuerpo de Ciudadanos, Estados Unidos (2002)
Tras los graves acontecimientos ocurridos el 11 de septiembre del 2001, los gobiernos estatales y locales de Estados Unidos aumentaron las oportunidades de que los ciudadanos se convirtieran en parte integral de la protección de su país y de apoyo a los socorristas locales. El Cuerpo de Ciudadanos fue creado para ayudar a coordinar las actividades de los voluntarios para hacer las comunidades más seguras, más fuertes y mejor preparadas para responder a cualquier situación de emergencia. Proporciona oportunidades para que las personas participen en una serie de medidas para lograr que sus familias, hogares y comunidades estén más a salvo de las amenazas de delitos, terrorismo y desastres de todo tipo. El Cuerpo de Ciudadanos está organizado a través de una red nacional de Consejos estatales, locales y étnicos de Cuerpos Ciudadanos. Las actividades incluyen la coordinación de oportunidades de voluntariado y la participación ciudadana en actividades comunitarias de respuesta a desastres para apoyar los esfuerzos locales en mitigación, preparación, respuesta y recuperación.
Ventajas 
De acuerdo con la OCDE (2011), este es un ejemplo de gobierno que trabaja en asociación con los ciudadanos, a través de un enfoque aditivo a la prestación de servicios. Los ciudadanos proporcionan capacidad en terreno para responder a emergencias e inteligencia local, mientras que el gobierno proporciona más actividades de defensa especializadas y profesionales. El programa utiliza redes comunitarias y se basa en los puntos fuertes de la comunidad para lograr objetivos clave. Este es un medio para construir el compromiso y la propiedad necesarios para responder eficazmente en situaciones de emergencia. También es una forma de reducir los costos para el erario público, ya que se basa en el aporte de voluntarios.
El gobierno actúa como facilitador, motivador y proveedor de conocimientos y capacitación. Es un ejemplo de creación  para aprovechar el potencial ciudadano y desarrollar la participación y la capacidad de las comunidades para integrarla en sus servicios. El programa está ahora establecido a lo largo de los Estados Unidos.
Alianza para la Seguridad Comunitaria, Estados Unidos, Madisonville, Kentucky (2002)
Múltiples problemas de delincuencia - incluyendo el tráfico de drogas, el robo y la prostitución - habían plagado el complejo de apartamentos de Madison Villa en Madisonville. Muchas de las personas mayores que viven en el complejo habían perdido toda sensación de seguridad en sus propios hogares y estaban experimentando una baja calidad de vida debido al crimen en su edificio. El consejo residente de Madison Villa, poco dispuesto a vivir con miedo por más tiempo, solicitó el apoyo de las autoridades de Cincinnati para ayudar a restablecer la seguridad del complejo. Se invitó al Centro de Asociaciones de Policía de la Comunidad para ayudar a combatir diversas actividades de delincuencia y desorden en la propiedad, la cual creó alianzas entre los barrios de Cincinnati y el Departamento de Policía para promover el comportamiento cooperativo y la confianza, y para asegurar que se convirtieran en socios para los esfuerzos de resolución de problemas. 
Casos similares ocurrieron en otras ciudades de Estados Unidos como Filadelfia,  donde se logró generar Policía Comunitaria en la que grupos de residentes se reúnen mensualmente con la Policía para explicarles lo que sucede día a día en sus barrios y para que la Policía les pueda informar lo que ellos hacen y cómo los ciudadanos los pueden apoyar. Gracias a estas alianzas, se logró por ejemplo modificar una regulación de la ciudad que permitiera utilizar elementos diferentes al vidrio en las ventanas de las bodegas para eliminar los robos, o en otro caso se cerró un bar, lo que solía ser muy difícil en esa ciudad, porque estaba generando homicidios, asaltos, prostitución y consumo de drogas. 
Ventajas 
De acuerdo con la OCDE (2011), el éxito del proyecto para convertir el complejo en un entorno de vida seguro es el resultado de técnicas eficaces de resolución de problemas y fuertes asociaciones entre los grupos vecinales. Los residentes proporcionaron el impulso y el enfoque para la mejora y siempre se mantuvieron comprometidos y dispuestos a involucrarse. La policía escuchó las preocupaciones de los residentes, los involucró activamente en la realización de evaluaciones de seguridad de la zona y tomó medidas en respuesta a los hallazgos, como intensificar patrullas a pie en la zona. La gerencia de Madison Villa hizo mejoras físicas a la iluminación, las zonas verdes y la estructura del edificio. El impacto ha sido una mayor sensación de seguridad y bienestar. Adicionalmente, los servicios son menos costosos debido a los insumos comunitarios gratuitos o de bajo costo y más asequibles que una entrega totalmente profesional.
Este es un modelo aditivo de prestación de servicios: sin la participación de la comunidad, la policía no habría podido prestar este servicio y lograr la mejora. Los residentes tienen un papel continuo activo para realizar evaluaciones de seguridad y un monitoreo regular. En conjunto, el proyecto no sólo logró reducir la delincuencia y mejorar la seguridad en Madison Villa, sino que también tuvo beneficios sociales, formando sólidas alianzas y renovando la confianza y el orgullo de los residentes en su comunidad, ayudando así a desarrollar la capacidad y la participación de la comunidad.
Seguridad Comunitaria de Porirua, Nueva Zelanda, Porirua (2006)
La ciudad de Porirua tenía un problema endémico de violencia y graffitis en toda la ciudad, lo que se resolvió mediante el trabajo de una asociación multi-agencia. Este enfoque colaborativo incluyó organismos locales responsables de la seguridad de la comunidad, listando a ciudadanos y organizaciones locales para mejorar el medio ambiente y crear una ciudad más segura. El plan está vinculado a un plan general y ha ayudado a mejorar significativamente las áreas prioritarias de la asociación. 
El programa Sair Porirua implica una combinación de enfoques individuales y colectivos para la prestación de servicios, utilizando el conocimiento y la experiencia de la comunidad para resolver problemas difíciles. Un ejemplo de este enfoque comunitario fue reclutar a las "abuelas de grafiti", mujeres de familias con historias de participación en pandillas que formaron el Grupo de Acción Waitangarua y fueron contratadas por el Consejo Comunitario del proyecto. Gracias a que ellas conocían a los jóvenes involucrados, pudieron convencerlos de eliminar los graffitis. Otro ejemplo de colaboración comunitaria fue el programa "Streets Ahead 237", dirigido por un ex miembro de una pandilla, que estableció un programa para ofrecer a los jóvenes alternativas a la participación en pandillas.
Ventajas 
De acuerdo con la OCDE (2011), el enfoque se centró en una decisión consciente de hacer las cosas de manera diferente. La potenciación de la comunidad se consideró fundamental para la resolución de problemas, ya que aumenta la probabilidad de lograr una mejora continua y un cambio duradero. También ayudó a crear redes y capacidades comunitarias. La autoayuda de los jóvenes pone de relieve la eficacia de tratar de lidiar con las causas de los problemas, así como abordar los daños visibles como el vandalismo de los grafitis. La coproducción en este caso ha tenido un impacto visible (con una acreditación internacional), y se ha incorporado como una forma de entregar y mantener la mejora.
Este es también un enfoque relativamente barato para la prestación de servicios en comparación con la acción completamente profesional tradicional sobre el vandalismo y la delincuencia de bajo nivel. A medida que el trabajo comunitario sustituye los servicios profesionales, es probable que disminuyan los costos y se puedan dirigir los recursos para desarrollar nuevos servicios que cubran otras necesidades de la comunidad.
Adicionalmente, es importante resaltar que dos años después del inicio del programa, Porirua fue designada una comunidad internacional segura.
Unidades Policiales de Pacificación (UPP)/Policía Comunitaria, Río de Janeiro, Brasil, 2008
Siguiendo el ejemplo de las policías comunitarias de Estados Unidos que se difundió desde los 80s, se adoptó una versión en dos comunidades extremadamente pobres en las favelas de Rio de Janeiro. 
La "etapa de pacificación" de la UPP sigue cuatro pasos básicos. En primer lugar, los oficiales de la escuadra de élite de la policía militar de Río de Janeiro realizan una operación masiva y coordinada para retomar el control de la favela de las bandas de narcotraficantes. En las primeras favelas a pacificar, esta fase, llamada "Retomada", se llevó a cabo sin previo aviso. Como resultado, las primeras operaciones involucraron fuertes enfrentamientos entre pandillas y la policía, con bajas significativas. Esta fase es ahora anunciada de antemano por la policía con el fin de dar a las pandillas una alerta temprana para salir voluntariamente o entregar sus armas. La incursión militar es seguida por la etapa de estabilización, cuando el patrullaje de la favela sigue bajo la responsabilidad de la policía militar. La ocupación definitiva se consolida con el control de la zona por la recién inaugurada UPP. A menudo se acompaña de un "choque de orden" contra diversas formas de informalidad, desde la vivienda precaria hasta la venta ambulante.
La fase "post-ocupación" del modelo se llama UPP Social, el brazo de desarrollo social del programa que tiene como objetivo coordinar los servicios sociales en estas áreas e integrar las favelas con el resto de la ciudad. UPP Social surgió basándose en el reconocimiento de que el éxito inmediato de UPP en el desarme de los narcotraficantes en las favelas y en brindar a los ciudadanos la libertad de entrar y salir de manera segura, no garantizaba la creación de condiciones para nuevas oportunidades económicas, sociales y políticas para los residentes de las favelas para mejorar sus vidas. 
UPP Social sigue un proceso de tres etapas. La fase de pre-implementación comienza después de que UPP asume el territorio y UPP Social entra con un grupo de coordinadores locales que pasan hasta tres semanas hablando con asociaciones locales, líderes comunitarios y la población en general para tener una idea de las necesidades más apremiantes. A este proceso le sigue un ejercicio de mapeo participativo rápido, que proporciona un análisis socio-económico de cada favela. A partir de este diagnóstico inicial, se realiza un Foro Social de la UPP en cada favela, con la presencia de representantes de todas las secretarías municipales clave (salud, educación, vivienda, etc.), líderes locales, el comandante local de la UPP y representantes del sector privado para discutir las principales demandas identificadas y posibles respuestas. Se invita a toda la comunidad. Los resultados de estos foros, incluyendo la lista de demandas, participantes y acuerdos, se ponen a disposición del público a través del sitio web de UPP Social.
Por último, un equipo de coordinadores locales de la UPP (dos o tres, dependiendo del tamaño de la comunidad) se coloca permanentemente en las comunidades, realizando visitas diarias para ser mediadores entre ellos, el gobierno y otros proveedores de servicios.
Ventajas 
Aunque la adaptación no corresponde como tal a una policía comunitaria en la que los ciudadanos ejercen actividades de vigilancia o seguridad (que es lo que interesa en el caso de co-creación de la política), sí es útil para construir una idea en torno a la liberación de comunidades que viven al margen de la ley y que pueden encontrar una solución con el apoyo y colaboración de las comunidades (por ejemplo el Bronx en Bogotá).
De acuerdo con un estudio del Banco Mundial (2013), uno de los principales resultados del proyecto, con base en la percepción de los residentes de las favelas, es que éstos perciben claramente el beneficio de poder moverse dentro de sus favelas de manera mucho más libre que antes; que la relación con la Policía de Rio se ha mejorado y la cultura policial de la ciudad se ha redefinido; y que las favelas se han comenzado a integrar más a fondo con el resto de la ciudad.
Igualmente, otra investigación en la que se entrevistaron 600 residentes de las favelas intervenidas, demostró que existe un apoyo generalizado a la intervención inicial de la policía de Río de Janeiro, cuyo objetivo era amortiguar la presencia de bandas criminales armadas y reducir el temor omnipresente al crimen. Los hallazgos sugieren que es posible que la policía mejore la calidad de vida y reduzca la preocupación por la delincuencia en uno de los ambientes urbanos más difíciles de las Américas.
Servicios Sanitarios en zonas de bajos ingresos, Brasil (1992)
Debido al difícil acceso a los servicios de agua que tenían las favelas de Brasil, especialmente en Rio de Janeiro, el equipo del Banco Mundial buscó una manera de solucionar el problema con un enfoque llamado "condominio". Se tenía la comprensión de que la compañía de agua no podría tratar directamente con cada familia en una comunidad como la favela. En cambio, las familias tenían que unirse para negociar y comprometerse a operar y mantener el servicio en un grupo de veinte a cincuenta hogares. Esta forma de generar y apoyar la interdependencia comunal ayudó a encontrar soluciones asequibles: las personas podían permitirse lo que querían y la compañía podría recuperar los costos operativos, un juego "gana-gana" para todos los involucrados.
Los diseñadores hicieron las sugerencias iniciales para organizar una serie de hogares en un condominio y luego negociaron los detalles con los involucrados. Tenía que haber flexibilidad por parte de los diseñadores para acomodar lo que la gente local quería en la formación de condominios. Por ejemplo, un tanque de agua tenía que ser colocado en el punto más alto de la favela para servir a la comunidad. Por supuesto, las ubicaciones posibles para el tanque ya estaban ocupadas por una casa, iglesia u otra estructura que era importante para al menos algunos o todos. La negociación fue necesaria para resolver el problema del asiento del tanque de agua. Más aún, no fue sólo que los diseñadores negociaran con la comunidad, más bien fue también que la comunidad trabajó de manera conjunta para atender las necesidades individuales y comunitarias. El proyecto tardó unos seis meses en diseñarse con un costo aproximado de  100.000 dólares. Mucha gente tuvo que aprender: los diseñadores, la compañía de agua, el Banco y las personas que viven en la favela.
Mientras el piloto avanzaba, el trabajo inicial comenzó en otras favelas más grandes y difíciles: las lecciones del desarrollo individual y comunitario de la primera llegaron al segundo piloto y más allá. El rediseño de las facturas de agua continuó con la construcción y la implementación y los ajustes se realizaron con facilidad y buena voluntad. En el momento de la construcción y la implementación, todos se convirtieron en un equipo comprometido a producir algo de valor real.
Ventajas 
Dado que en Colombia existen comunidades difíciles socialmente que no tienen acceso a servicios, esta experiencia puede ser de utilidad. 
De acuerdo con el informe del Banco Mundial, este proyecto está haciendo más que proporcionar agua y alcantarillado a una favela. Es un punto de partida para el desarrollo individual y comunitario. Persona tras persona comentaron a los desarrolladores cómo estuvieron esperando recibir las facturas de agua en "su" hogar. La gente también dice, sin que se les solicite, que tienen la intención de pagar sus facturas. Es como si la existencia de una dirección postal y una cuenta de agua con su propio nombre en ella les confiriera una nueva identidad permanente en la sociedad: no más al margen, ya no un miembro sin rostro de una favela, sino un ciudadano con plenos derechos. Más allá de eso, la gente de la favela habla de la posibilidad de realizar un sueño que habían tenido hace mucho tiempo: tener su propio número de teléfono, igual que "los demás" en el país.
Evaluación y Diagnóstico
Reglamentación participativa de la Ley 1622 -Estatuto de Ciudadanía Juvenil- 
Es un ejercicio que tiene el fin de brindar a los ciudadanos un espacio masivo de participación virtual en la reglamentación del Estatuto de Ciudadanía Juvenil. Lo anterior con razón de que aunque la Ley de Juventud de 1997 fue modificada en el 2013 con el Estatuto de Ciudadanía Juvenil, aún es necesario reglamentarla para que su contenido sea detallado y desarrollado por medio de un Decreto. Esta reglamentación se debe expedir como pasos o instrucciones para poner a funcionar y operativizar algunos mandatos de la ley. 
Este espacio participativo consta de una consulta virtual en página web para que cualquier persona pueda aportar propuestas concretas acerca de algún artículo de la ley que considera debe ser reglamentado. Antes de enviar las propuestas se le pide a los ciudadanos que lean un curso corto sobre el contenido de la ley y una presentación explicativa sobre su reglamentación. Luego sí se realiza la consulta, la cual tiene tres partes. En la primera, se solicitan datos generales de orden demográfico. En la segunda, de carácter abierto, los ciudadanos pueden referirse al artículo que es de su interés para que sea reglamentado, dejando la propuesta. En la tercera se les consulta sobre temas específicos ya definidos a ser reglamentados, los cuales son el resultado de los temas que diferentes actores de forma recurrente en los espacios de socialización de la ley han planteado como necesarios a reglamentar. Se espera que los resultados sean publicados en línea por Colombia Joven. 
Ventajas
Esta experiencia nos muestra una de las maneras en las que la legislación también puede ser construida de manera participativa. Adicionalmente, la iniciativa combina dos elementos. El primero es el aprovechamiento de  las tecnologías de la información y las comunicaciones como canal para lograr la participación de la ciudadanía que prefiera la interacción por este medio. El segundo es la capacitación previa de la ciudadanía en los temas sobre los que se está generando la participación, a través de los mismos medios virtuales y de manera casi que obligatoria para quien quiera participar. 
OECD (2011), Together for Better Public Services: Partnering with Citizens and Civil Society, OECD Publishing, Paris.
https://www.ready.gov/about-citizen-corps
http://www.soapboxmedia.com/features/121614-community-policing-partnerships-img.aspx
http://documents.worldbank.org/curated/en/289471468741587739/pdf/multi-page.pdf
http://contrial.co/properties-search-results/
http://contrial.co/bogotanos-podran-hacer-control-social-a-los-concejales-de-la-ciudad/</t>
  </si>
  <si>
    <t>Ley 489 de 1998; 
Ley 1757 de 2015 (Articulo 104, literal K)</t>
  </si>
  <si>
    <t>Ley 489 de 1998; 
Ley 1757 de 2015 (artículo 104)</t>
  </si>
  <si>
    <t>Diagnóstico y Formulación
Mi Ciudad Ideal, Colombia, Bogotá (2013)
Es una plataforma digital en la que la ciudadanía tiene la posibilidad de participar en la definición de cómo será la Bogotá del futuro. Mi ciudad ideal le pregunta a la gente sus opiniones, las cuales son retroalimentadas a través de cinco escenarios de tendencias urbanas con los que trabaja la plataforma, con la intención de contribuir al desarrollo de la ciudad desde abajo. Los cinco escenarios son: Espacios Creativos, Ciudad Inteligente, Creado por los Ciudadanos, Paisaje Urbano y Bogotá Verde.
La plataforma busca dar a conocer las necesidades de los ciudadanos de forma directa y además darles a conocer experiencias de todas partes del mundo que pueden ser la solución a muchos de los problemas de la ciudad, para determinar cómo se pueden aplicar ejemplos de casos novedosos en Bogotá. Todas esas necesidades, sugerencias, molestias y preguntas, son recibidas, atendidas y valoradas por urbanistas de talla mundial, quienes analizan las preguntas y les dan una solución técnica, para luego ser comunicadas a las autoridades locales para determinar la viabilidad de su realización.
Ventajas
The Master Service Design, una iniciativa del Politécnico de Milán que estudia estudia y desarrolla casos a nivel internacional para la creación de soluciones sistémicas y complejas a la creciente demanda de profesionales específicos capaces de manejar el diseño de un servicio, incluyó como caso de estudio Mi Ciudad Ideal, como un caso de co-diseño de la ciudad. Según ellos, la importancia de la iniciativa radica en que cada nueva pregunta publicada sobre cómo mejorar la ciudad se complementa con una definición específica del tema, con ejemplos inspiradores y con una entrevista con un experto en las principales tendencias relacionadas. Al final, todas las ideas se reúnen y analizan por el arquitecto líder del proyecto y un urbanista, para convertirlas en propuestas para el rediseño y desarrollo de algún barrio en Bogotá. 
De esta manera, se aprovecha el conocimiento y experiencias de profesionales y expertos en el tema, para construir de manera conjunta con la ciudadanía y proponer soluciones para el desarrollo de la ciudad. 
Implementación
Ideas para el Cambio, Colombia, 2012
Es un programa de Colciencias, con apoyo del Departamento Administrativo para la Prosperidad Social, que busca desarrollar soluciones innovadoras con impacto social desde la ciencia y la tecnología. El proceso consiste en que comunidades vulnerables de diferentes regiones del país postulan sus necesidades para mejorar su calidad de vida. Las necesidades propuestas por las comunidades son priorizadas por las autoridades locales y expertos de la comunidad científica e innovadora. Luego, las seleccionadas reciben propuestas de solución, de las cuales la las autoridades con las comunidades mismas eligen las mejores, para ser implementadas entre todos. Las ideas seleccionadas son desarrolladas de forma colaborativa entre la comunidad científica en alianza con comunidades, quienes además de participar en los espacios de selección de soluciones, también lo hacen en su implementación y evaluación. La experiencia se ha realizado en tres convocatorias en torno a la solución de problemas de agua, energía y biodiversidad. 
Se ha encontrado que el programa ha generando un aumento en el acceso al agua, el mejoramiento de la calidad de ésta y de la salud de las comunidades participantes. Igualmente, se ha posibilitado la creación de redes colaborativas de construcción de conocimiento gracias a que que ha puesto en un mismo espacio virtual y presencial a las comunidades menos favorecidas y a la comunidad científica e innovadora para la construcción de soluciones que vinculan la innovación, la ciencia y la tecnología (Universidad Del Valle, 2014).  
Proyecto de la Sociedad del Impacto del Conocimiento, Canadá, Ontario
Este proyecto busca movilizar el conocimiento para aumentar la actividad económica rural del oriente de Ontario, con el fin de generar comunidades rurales más saludables. El objetivo general es trasladar los resultados de la investigación académica a las comunidades rurales de la zona, examinando lo que está cambiando en la economía rural y conectando esa investigación académica con las comunidades en general. Más recientemente, esta investigación en colaboración con líderes comunitarios identificó la economía creativa como una de las cuestiones clave que afectan el desarrollo económico de los habitantes rurales de la zona. Debido a que el oriente de Ontario es una región rural grande con salarios rezagados, tasas de empleo bajas, tasas de deserción escolar y altas tasas de analfabetismo, ha habido una conexión débil con la "economía del conocimiento". Al centrarse en la fusión de acciones creativas en la sociedad local, la esperanza es que esto estimule a otros a actuar de manera innovadora.
Ventajas
De acuerdo con la OCDE (2010), este esquema particular es también un ejemplo de cómo las colaboraciones entre diferentes instituciones educativas, la comunidad y diferentes organismos gubernamentales pueden facilitar la transferencia de información y el intercambio de mejores prácticas, así como desarrollar sistemas de educación superior para abordar problemas particulares de capital humano.
Consejo del Agua, Australia, Islas del Estrecho de Torres (2009)
Después de casi dos años de extensas consultas y participación indígena, el Consejo del Agua ahora proporciona "contribución directa y de alto nivel" a las cuestiones de planificación y gestión del agua nacional. Para construir una alianza de actores y forjar consenso en torno a un modelo para el nuevo Consejo, se observaron estrictamente los principios de autogobierno para que cada uno de los grupos de interés pudiera decidir colectivamente cómo y cuándo avanzar en las fases necesarias para establecer el nuevo Consejo.
Un grupo directivo inicial, seleccionado por relevantes figuras indígenas en cuestiones relacionadas con el agua, planificó un importante Foro Nacional de Agua Dulce Indígena, que a su vez propuso y nombró al Consejo, ideó un proceso de nombramiento de miembros y generó un proyecto de mandato. La participación de las comunidades aborígenes y de las islas del estrecho de Torres durante todo este proceso y la adopción de un modelo de gobernanza permitió a las partes interesadas determinar por sí mismos sus propios próximos pasos, lo que fue vital para lograr resultados positivos.
Ventajas
Es útil el énfasis en las poblaciones indígenas, ya que Colombia también las tiene y ha sido difícil ofrecerles la suficiente posibilidad de participación para que se sientan escuchadas y con la seguridad de que se les cumplen sus derechos.
http://www.miciudadideal.com/
https://www.youtube.com/watch?v=mokrSDxB71I
http://www.servicedesignmaster.com/mi-ciudad-ideal-co-designing-bogota.html 
http://www.elespectador.com/noticias/bogota/proyecto-de-arquitectura-y-urbanismo-bogota-tras-ciudad-articulo-416724
http://www.elespectador.com/noticias/economia/ciudad-ideal-esta-un-solo-clic-articulo-415650
http://www.ideasparaelcambio.gov.co/#about
http://www.colciencias.gov.co/sites/default/files/ideasparaelcambio.png
OECD (2010), "Designing Services for Rural Communities: the Role of Innovation and Co-design and Co-delivery in Improving Outcomes", in Strategies to Improve Rural Service Delivery, OECD Publishing, Paris.
http://www.aph.gov.au/About_Parliament/Parliamentary_Departments/Parliamentary_Library/pubs/rp/rp1112/12rp01#_Toc299099879</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</si>
  <si>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t>
  </si>
  <si>
    <t>Diagnóstico
Bogotá Abierta, Colombia (2014)
Bogotá Abierta es una plataforma virtual para que los ciudadanos de Bogotá propongan ideas, las compartan y realicen propuestas de solución a los retos y desafíos que enfrenta la ciudad. La innovación fue creada inicialmente en 2015 al final del mandato del Alcalde Gustavo Petro y desde el 2016 fue retomada por el Alcalde entrante Enrique Peñalosa para la discusión del Plan Distrital de Desarrollo. Éste se puso a consideración de la ciudadanía desde marzo hasta abril de 2016.
Los ciudadanos tienen la posibilidad de crear nuevos retos en de la plataforma, dentro de los cuales los demás participantes realizan propuestas de solución y tienen la posibilidad de votar, compartir o comentar las de los demás participantes, por lo que cada uno gana puntos. La iniciativa ha contado con más de 20000 aportes de más de 7000 ciudadanos, y las mejores y más viables propuestas tienen la posibilidad de ser incluidas en el Plan de Desarrollo Distrital. 
Ventajas
La presidenta del Concejo Territorial de Planeación, Marta Triana, afirmó que “es la primera vez que se da un proceso participativo de esta magnitud”.
(https://twitter.com/BogotaAbierta/status/723256201040019456).
En una columna del área de comunicaciones de Bogotá Cómo Vamos publicada el 1 de junio de 2016 se afirma que este tipo de iniciativas han sido novedosas, incluyentes y participativas. Sin embargo, también indica que éstas no se deberían limitar a este ejercicio propositivo y que el Plan de Desarrollo no puede ser un saludo a la bandera, pues como ciudadanos tenemos el derecho y el deber de hacerle seguimiento al cumplimiento de las metas propuestas, a la ejecución presupuestal y al impacto en la calidad de vida de nuestras ciudades.
En la columna de Bogotá Cómo Vamos también se afirma que aún no se le ha comunicado al ciudadano cuáles de las propuestas realizadas en la plataforma quedaron incluidas en el documento presentado al Concejo de Bogotá para su aprobación.
Implementación
Manejo de Residuos Comunitario en Asentamientos de Bajos Ingresos, Sri Lanka, Municipalidad de Dehiwala Mount Lavinia (1999)
La ineficiencia en la recolección y disposición de basuras en zonas urbanas es uno de los mayores problemas en Sri Lanka. La estrategia se basó en tres fases. En la primera, se elaboró el plan de acción con la comunidad y la ONG seleccionada como una de las organizadoras. En la segunda fase, correspondiente a la de implementación, se realizó una evaluación de necesidades y aspiraciones a través de reuniones informales, discusiones y entrevistas a miembros de los hogares. También se realizaron reuniones formales con organizaciones de base para explicar la necesidad de separar residuos y sus beneficios. Las mujeres recibieron entrenamiento sobre cómo separar residuos en la fuente e introducir los desechos orgánicos en barriles. Inicialmente, 50 familias de cada comunidad fueron seleccionadas para esto. 
Adicionalmente, se introdujeron programas de limpieza barrial, exhibiciones de arte y fotografía para jóvenes y programas de salud para animar a las familias a hacer parte. Se promovió que el compostaje se usara por miembros de la comunidad en sus jardines y para tratar los residuos no biodegradables, para lo que se utilizó un enfoque comercial en el que se instaló un centro de reciclaje para comprar estos residuos de los hogares con financiamiento de la Agencia de Cooperación Japonesa y asistencia del Concejo Municipal. Hoy en día, el Consejo de Desarrollo de la comunidad misma es el que opera el centro de reciclaje exitosamente. 
Ventajas
Esta experiencia es catalogada por el Banco Asiático de Desarrollo (2006) como una buena práctica, especialmente en los temas de buena gobernanza, gestión urbana, prestación de servicios, sostenibilidad e innovación y cambio. El proyecto fue exitoso en organizar y cambiar los comportamientos de disposición de residuos. En un año, el 40% de los hogares en los asentamientos de bajos ingresos y el 60% de los hogares en áreas de ingreso medio estaban utilizando contenedores de compostaje. Adicionalmente, menos residuos se estaban depositando en los bordes de las carreteras. Hoy en día, el compostaje es una actividad generadora de ingresos en la zona.
Lecciones aprendidas
El Banco Asiático de Desarrollo (2006) presenta las siguientes lecciones aprendidas sobre este tipo de experiencias:
Dificultades con las alianzas: En las áreas de estudio donde se intentó esta experiencia, algunos grupos no estaban cómodos trabajando juntos. Algunos de los factores que contribuyeron a estos problemas fueron las diferentes culturas institucionales y la ética del trabajo. La transparencia de las acciones y la comunicación que conduce a una acción eficiente (medios, fines, relaciones y realización de los objetivos) se han encontrado a menudo como áreas de conflicto. Por un lado, el sector privado se preocupaba por los resultados y la eficiencia de las acciones. Por otro lado, el sector público, que funciona bajo las restricciones de una cultura institucional llena de regulaciones restrictivas, estaba más interesado en los procedimientos adecuados. El resultado fue que para los dos grupos en el estudio de caso del municipio de Dehiwala Mount Lavinia terminó siendo difícil encontrar áreas comunes de acción (Sevanatha et al., 2004).
Los aspectos del comportamiento también deben ser considerados, ya que la gestión de los residuos sólidos urbanos se basa principalmente en el cambio de comportamiento. Por lo tanto, el desarrollo de capacidades en cada nivel (hogar, comunidad, municipal y nacional) es necesario para facilitar estos cambios en los grupos de interés. También es necesario un cambio de comportamiento y actitud en términos de la relación entre el sector privado y las agencias gubernamentales. En las áreas de estudio donde se intentó esta asociación, los dos grupos evidentemente no estaban cómodos trabajando juntos. Había mutua sospecha y desconfianza (Sevanatha et al., 2001).
Por otro lado, es importante tener en cuenta que las mujeres son actores clave en el manejo de basura doméstica. Esto se debe a que los residuos sólidos generados en los hogares de bajos recursos son principalmente de cocinas, lo que hace que las mujeres sean el socio más importante en las acciones de manejo de desechos en comunidades desatendidas. Otro factor importante es el hecho de que en estas comunidades las mujeres sean los mayores contribuyentes a los presupuestos de los hogares.
Evaluación
Encuentros de Control Social a la Cámara de Representantes, Colombia, Bogotá (2014)
Los encuentros de control social se crearon en el 2015 por la Corpor, con el propósito de generar espacios de interacción que permitan establecer y fortalecer el diálogo democrático entre los ciudadanos y sus representantes en los diferentes cuerpos legislativos (Senado, Cámara de Representantes y Concejo Municipal). De esta manera, se busca que los habitantes de un territorio puedan identificar quién los representa de acuerdo con los resultados de las elecciones, puedan informarse acerca de su labor legislativa y conocer cómo ésta responde a las necesidades y expectativas de la comunidad de ese territorio en particular. Estos encuentros buscan propiciar el diálogo entre representantes y representados para que  los ciudadanos puedan organizarse, movilizarse y colectivamente hacer control social a la gestión legislativa, llamando a la rendición de cuentas.
Hasta el momento se han realizado dos encuentros con la primera representante a la Cámara por Bogotá que accedió a participar en los diálogos para escuchar las necesidades de los ciudadanos de la zona de la ciudad que debe representar y para comprometerse a rendir cuentas de su gestión en encuentros siguientes de acuerdo con lo dialogado. Aunque a los encuentros son invitados especialmente los habitantes de la zona de la ciudad sobre la que se está realizando el encuentro, todos los ciudadanos y personas interesadas en general son invitadas y pueden asistir. 
Ventajas
De acuerdo con la Corporación para el Control Social - CONTRIAL -, estos ejercicios pueden lograr en mejoramiento de la relación entre electos y ciudadanos y combatir el clientelismo y la corrupción. Además, esta experiencia permitió ver en un ejercicio concreto cómo se facilita y se activa el control social  colectivo y la rendición de cuentas, en caso de hacer la elección de la Cámara de Representantes por territorios más pequeños (Distritos Uninominales o DUN), como lo plantea la propuesta de Sistema Electoral Mixto.
En el primer encuentro realizado, la Representante a la Cámara se comprometió a trabajar desde su labor legislativa en los acuerdos y necesidades planteados por los ciudadanos participantes, e igualmente la comunidad se comprometió a hacer seguimiento al cumplimiento de los compromisos acordados. Esto muestra la posibilidad que esos encuentros generan para facilitar a la ciudadanía los ejercicios de control social y rendición de cuentas. 
https://bogotaabierta.co/retos
http://www.bogota.gov.co/article/temas-de-ciudad/gobierno-seguridad-y-convivencia/usted-tambien-puede-trabajar-en-el-plan-de-desarrollo-de-bogota
http://www.participacionbogota.gov.co/index.php?option=com_content&amp;view=article&amp;id=4297:plataforma-bogota-abierta&amp;catid=513:comunidades
http://www.yovotoyosumo.com/2016/06/01/1497/
B.H. Roberts, T.K. Kanaley (Eds.), Urbanization and Sustainability in Asia: Case Studies of Good Practice, Asian Development Bank and Cities Alliance (World Bank), Manila, Philippines (2006)
http://contrial.co/los-encuentros-de-control-social-kennedy-castilla-dun-10/</t>
  </si>
  <si>
    <t xml:space="preserve">Decreto 4665 de 2007 </t>
  </si>
  <si>
    <t>Guía de Lenguaje Claro - DNP / 2015  (https://colaboracion.dnp.gov.co/CDT/Programa%20Nacional%20del%20Servicio%20al%20Ciudadano/GUIA%20DEL%20LENGUAJE%20CLARO.pdf)</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</si>
  <si>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</si>
  <si>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Implementación
Seguimiento a las Condiciones de los Vecindarios, Estados Unidos, Worcester (2001)
Se estableció un Centro de Medición del Desempeño Comunitario (CCPM) para evaluar el desempeño de los municipios y la comunidad. Dado que la condición física de los barrios tiene un serio impacto en la calidad de vida de los residentes y en la percepción de los visitantes a la ciudad, el aplicativo ComNET, o Ambiente Informático de Vecindarios, se usa para medir la efectividad de los servicios municipales que afectan la infraestructura y apariencia de los vecinos: barrios, calles, aceras, basura, vehículos abandonados, edificios y vegetación. En colaboración con asociaciones vecinales de toda la ciudad, el Centro ha capacitado a más de 100 voluntarios residentes en 14 de los barrios más económicamente y socialmente vulnerables de Worcester para usar computadores portátiles y cámaras digitales para registrar sistemáticamente diversos problemas físicos.
Durante el trabajo de campo, los residentes del vecindario son emparejados con los estudiantes locales para caminar rutas predeterminadas a través de cada vecindario y registrar la ubicación exacta de los problemas físicos y activos en el área. La información se compila y se transmite a los departamentos y organizaciones municipales responsables de abordar estos problemas. Este trabajo se repite con regularidad para rastrear los problemas que se registraron en los procesos anteriores y determinar si la condición física general de los barrios está mejorando o no.
Ventajas 
De acuerdo con la OCDE (2011), el programa también ha desarrollado la experticia de los ciudadanos y ha puesto a su disposición las TIC. Mediante la capacitación de voluntarios, el sistema de monitoreo es a la vez de bajo costo y un medio para involucrar a los ciudadanos en la calidad de su ambiente local. También hay aportes de fuera de la localidad, y la participación de los estudiantes ayuda a los jóvenes a entender los servicios locales. Las TIC son una herramienta clave de monitoreo y un medio para seguir el progresos. Es una forma de que los ciudadanos desempeñen un papel continuo en el monitoreo de la calidad de las instalaciones locales, ya que el sitio web muestra la acción tomada en las recomendaciones y el progreso que se está haciendo en los barrios.
OECD (2011), Together for Better Public Services: Partnering with Citizens and Civil Society, OECD Publishing, Paris.</t>
  </si>
  <si>
    <t xml:space="preserve">Implementación
Cuidado “autodirigido”, Estados Unidos (1990)
El modelo de cuidado “autodirigido” es muy similar al de la experiencia anterior de agendas personalizadas en el Reino Unido. Sin embargo, en Estados Unidos ha habido diferentes momentos, estados y áreas en los que se ha implementado, por lo que vale la pena presentarlo con sus particularidades y resultados específicos.
El modelo de cuidado “autodirigido” tiene tres elementos sustanciales que se encuentran en todos los programas que lo utilizan. El primero es la planeación centrada en las personas, que es una estrategia integral para ofrecer los servicios y apoyos necesarios para ayudar a las personas a alcanzar sus metas. Es conducido por los mismos individuos que necesitan servicios sociales, quienes identifican junto con las personas que ellos deseen sus propias fortalezas, capacidades, preferencias, necesidades y resultados deseados.
El segundo elemento es el presupuesto individual, el cual es entregado directamente a los ciudadanos para que tengan control sobre el dinero gastado en sus servicios y sobre quien proveerá los servicios y apoyos definidos en su plan individual. El valor total de un presupuesto se basa en el nivel individual de la necesidad y la cantidad de dinero que el estado puede proporcionar para satisfacer esa necesidad.
El tercero son los servicios de apoyo. Los programas generalmente proporcionan acceso a dos tipos de servicio de apoyo: un servicio de asesoramiento y orientación que ayuda a los consumidores a identificar sus metas, tomar decisiones informadas sobre la mejor manera de satisfacerlas y desarrollar un plan de gastos; y un servicio de gestión financiera que tramita las funciones administrativas, tributarias y de nómina relacionadas con las compras de los consumidores.
El cuidado “autodirigido” es un método de prestación de servicios que se basa en dar a cada consumidor el control de su presupuesto individual con el cual puede comprar bienes y servicios de su elección para satisfacer sus necesidades, en lugar de los que son elegidos generalmente por el Estado. De esta manera, los usuarios pueden decidir cuánto invertir y en qué proveedores. 
Al transferir el control de los recursos financieros a los consumidores, el modelo debería crear una mayor capacidad de respuesta del sistema público de salud y seguridad social a las preferencias y elecciones de los consumidores. Esto tiene el potencial de crear un patrón de provisión de servicios que está menos centrado en las intervenciones médicas y más orientado a la recuperación, ya que aprovecha la experiencia y experticia de los consumidores en el manejo de sus propias condiciones.
Desde los años 90 se crearon las primeras iniciativas con base en este modelo en 19 estados del país, las cuales estaban dirigidas a brindar a las personas con discapacidades del desarrollo y sus familias un mayor control sobre los servicios que recibían. Entre 1998 el 2004 se crearon nuevos programas bajo el modelo para adultos en situación de discapacidad, adultos mayores y niños con discapacidades del desarrollo en 15 estados debido a los buenos resultados obtenidos. El primer programa que utilizó este modelo para adultos con enfermedades mentales comenzó en Florida en el 2002 y hoy existe también en Iowa, Maryland, Michigan y Oregón. 
De estos últimos programas, hay dos que se encuentran a cargo de organizaciones dirigidas por los mismos consumidores bajo contratos con el Estado o municipio. Uno de estos últimos es el ejemplo del estado de Oregón, en el que ex pacientes de salud mental se convierten en agentes de empoderamiento y le ayudan a los usuarios actuales a identificar sus metas y organizar el apoyo que necesitan. Para entender el procedimiento, a continuación se explica cómo funciona este programa de Oregón. 
Una vez que un usuario ingresa al programa, se realiza primero una reunión inicial con grupos de otros usuarios, y luego se establece una reunión individual para discutir su historia. A continuación se realiza la planificación centrada en la persona, en una reunión de grupo, en la que se discute lo que es importante para el paciente y se habla de cómo es un día bueno y cómo uno malo para él. 
Luego, los pacientes son alentados a invitar a personas que son importantes y de apoyo a una reunión facilitada por el agente de empoderamiento. La planificación centrada en la persona se utiliza durante esta reunión para desarrollar una perspectiva amplia y generar  medidas de acción concretas. Una vez que se completa la reunión de planificación, los pacientes elaboran el plan con el agente de empoderamiento e invierten los recursos y los fondos presupuestarios necesarios para alcanzar la vida de sus sueños. Cada cliente tiene hasta $3000 dólares (al 2008) para gastar en lograr sus objetivos de recuperación y obtener una mayor independencia de una manera rentable. El agente de empoderamiento trabaja con el paciente a través del tiempo para implementar su plan y alentarlo a alcanzar su autodefinición de metas.
Presupuesto participativo en Sevilla, España, 2004
La ciudad de Sevilla, de 700.000 personas, se divide en 21 asambleas, a las que por ejemplo en 2006 asistieron alrededor de 9.000 personas. Las asambleas tienen su propia constitución, conocida como "autorreglamento", que fue redactado por una comisión de delegados elegidos por las asambleas. Cada año el Concejo decide la cantidad a ser asignada por las asambleas, pero al menos el 50% del presupuesto de la ciudad para los distritos locales se encuentra dentro de su control. Las asambleas eligen a los delegados para ejecución de políticas y éstos son responsables ante las asambleas por las cuales fueron elegidos.
Actualmente, los departamentos distritales de obras públicas, deporte, juventud, educación, cultura, medio ambiente, salud y género han optado por unirse. El presupuesto participativo ha llevado a la construcción de una red de carriles para bicicletas por toda la ciudad, así como varias piscinas y campos deportivos. En los barrios más pobres se han emprendido programas de renovación urbana, como la construcción de nuevos drenajes y pavimentos, y se han acordado prioridades  para la reparación de escuelas.
Ventajas
se presentan los resultados específicos de los programas realizados a partir del 2002 para personas con enfermedades mentales, gracias a un estudio elaborado por el Departamento de Salud, la Oficina de Discapacidad y Adulto Mayor y el Fondo de Investigación en Salud y Asuntos Sociales de Estados Unidos.
Se encontró que los individuos que estuvieron en los programas de cuidado “autodirigido” mostraron aumentos significativos en diferentes dimensiones de satisfacción del consumidor con los servicios recibidos. Igualmente, se realizaron entrevistas con los usuarios del programa, en las que destacaron la importancia del apoyo y la asesoría que recibieron junto con el presupuesto; los beneficios de que la mayoría de los consejeros sean en su mayoría pares y no profesionales; la flexibilidad para cumplir con sus necesidades; la orientación a la recuperación más que a la enfermedad; y las mejores en el servicio de los proveedores gracias a la competencia a la que se ven sometidos por la posibilidad que tienen los usuarios de cambiarlos a su criterio. 
Por otro lado, el estudio encontró que los consumidores en este programa tienen una mayor probabilidad de utilizar su presupuesto en servicios de intervención temprana para apoyar su recuperación que en servicios de crisis, comparado con grupo control de consumidores que no se encuentran en el programa. Adicionalmente, los participantes pasaron una cantidad significativamente mayor de tiempo en sus comunidades que en el hospital o en prisión después de adherirse al programa, y obtuvieron puntajes mayores en su nivel global de funcionamiento. 
En cuanto a los costos, se demostró que en general los beneficiarios son buenos gerentes de su presupuesto individual, gastando en muchos casos menos de la cantidad total asignada. Los programas reportaron pocos casos de fraude y abuso. 
Como recomendaciones para este tipo de programas, los investigadores indican sobre la importancia de considerar cuidadosamente el modelo financiero, teniendo en cuenta de acuerdo con el estado o territorio qué tipo de entidades deberían financiar en conjunto estos presupuestos y qué tipo de servicios debería ofrecer cada una. Por lo tanto, en Colombia se puede construir articuladamente un modelo entre entidades públicas y entidades de economía mixta, sociales, industriales y comerciales del Estado, para lograr así beneficiar a todas en términos de competitividad, rentabilidad y prestación de servicios. 
OECD (2010), "Designing Services for Rural Communities: the Role of Innovation and Co-design and Co-delivery in Improving Outcomes", in Strategies to Improve Rural Service Delivery, OECD Publishing, Paris.
https://www.rri.pdx.edu/files/598/real_choice_Feb2006_eib_eval_report.pdf
https://aspe.hhs.gov/basic-report/contribution-self-direction-improving-quality-mental-health-services#note2
OECD  (2011).
OECD  Territorial  Reviews:  The  Gauteng  City-Región,  South  África  2011. Paris: OECD.  </t>
  </si>
  <si>
    <t>Ley 489 de 1998; 
Ley 1757 de 2015 (Capítulo IV)</t>
  </si>
  <si>
    <t>Ley 489 de 1998; 
Ley 1757 de 2015 (Artículo 104)</t>
  </si>
  <si>
    <t>Implementación
Red de Monitoreo del Lago de Wisconsin, Estados Unidos, Wisconsin, 2007
Esta Red crea un vínculo entre el Departamento de Recursos Naturales de Wisconsin y más de 1.000 ciudadanos voluntarios en todo el estado. Sus objetivos son reunir datos de alta calidad, educar y empoderar a los voluntarios, y compartir estos datos y conocimientos. Los voluntarios monitorean los cambios en el lago y miden la calidad del agua. El Departamento proporciona todo el equipo a los voluntarios, y el entrenamiento es proporcionado también por ellos o por la Universidad de Wisconsin. Los voluntarios proporcionan su tiempo, experiencia, energía y una buena disposición para compartir información con su asociación de lagos u otros residentes del lago. 
La información recolectada por los voluntarios es utilizada por los pesqueros y los profesionales del agua del Departamento y una amplia gama de organizaciones locales y partes interesadas. Los voluntarios están incorporando cada vez más los datos directamente en línea, reduciendo aún más los costos de su recopilación. La meta para los próximos años es trabajar para lograr el 100% de los datos reportados en línea (los datos del 63% de las estaciones de monitoreo participantes se ingresaron en línea en 2007 y el 71% en 2008).
Ventajas
De acuerdo con la OCDE (2011), al igual que en otros anteriores mencionados por ellos (los proyectos de vecindad y parques), este esquema desarrolla la capacidad de los ciudadanos para supervisar la calidad con la ayuda de las TIC. Este se trata de un servicio ambiental importante, que no sería asequible si los voluntarios no sustituyeran a los profesionales. Se ha convertido en una parte integral del servicio estatal, apoyando y capacitando a una red de voluntarios ciudadanos. Los ciudadanos proporcionan información que los profesionales pueden utilizar, por lo que el esquema es a la vez aditivo y tiene elementos de sustitución. El uso innovador de las TIC ha continuado reduciendo los costos del servicio desde que comenzó. Al informar los datos en línea, se han reducido los costos de envío y tiempo del personal.
Corte Juvenil, Estados Unidos, Washington D.C., 2003
La Corte Juvenil de "Time Dollar" en Washington, DC, es un ejemplo de cómo se aplicó el principio de co-producción para involucrar a los jóvenes en el cambio de la forma de la justicia juvenil. La Corte fue creada para introducir un nuevo marco radical para el bienestar social y la justicia social que convierte a los receptores de servicios en co-productores de cambio. En el momento de su creación, la mitad de la población mayoritaria negra de menos de 35 años estaba en prisión, en libertad condicional o provisional. 
El sistema de justicia juvenil se encontraba en un estado de colapso obligado a desestimar las primeras y segundas infracciones debido a la sobrecarga. El tribunal de menores utilizó la co-producción basada en la contratación de jóvenes delincuentes para ingresar al sistema para cambiar las cosas, con el objetivo de desviar a los menores de 13 a 17 años de edad del sistema de justicia juvenil y ofrecer una alternativa significativa. El sistema involucra a los jóvenes como defensores del buen comportamiento. Esto se ha incorporado en la práctica: los jóvenes delincuentes por delitos no violentos son enjuiciados ante un jurado de otros adolescentes, que tiene el poder de imponer una sentencia. Los jóvenes no violentos pueden evitar el enjuiciamiento formal de sus delitos mediante la ejecución de la sentencia impuesta por sus compañeros.
Las sentencias pueden incluir asistir a un jurado, realizar servicio comunitario, pagar la restitución por daños materiales, escribir una carta de disculpa a la víctima y / o su familia, escribir ensayos sobre temas considerados relevantes para el delito y participar activamente en servicios externos tales como asesoramiento, tutoría o programas de abuso de drogas. Cuando un acusado se niega a participar, la Corte Juvenil tiene la autoridad para remitir el caso al Consejo de la Corporación y al Tribunal Superior, donde se llevan a cabo los procedimientos judiciales en su totalidad.
Ventajas 
De acuerdo con la OCDE (2011), este es un ejemplo importante de una iniciativa de la sociedad civil o del tercer sector, en asociación con el gobierno. En su corazón está un desafío de pares y modelo de apoyo con los jóvenes que contribuyen con su tiempo sin costo alguno o costo mínimo para el público. El programa sustituye los insumos voluntarios y costosos recursos profesionales que pueden estar disponibles para casos más complejos. En 2009, la Corte Juvenil escuchó más de 740 casos los sábados y 483 jóvenes fueron sentenciados a servir como miembros del jurado. Otros 175 jóvenes completaron más de 2.700 horas de servicio comunitario. En general, se ha estimado que esta contribución equivale a devolver más de USD $19.000 al Distrito.
El enfoque está ahora integrado en el sistema judicial y ofrece resultados mucho mejores que los enfoques tradicionales. En 2007, el la Corte Juvenil trató el 80% de todos los delitos cometidos por primera vez. Todos los jóvenes que fueron desviados a la Corte de Jóvenes desde enero de 2003, tengan o no éxito, tienen una tasa de re-detención del 11% un año después de la fecha de la detención original.
OECD (2011), Together for Better Public Services: Partnering with Citizens and Civil Society, OECD Publishing, Paris.
https://www.ready.gov/about-citizen-corps</t>
  </si>
  <si>
    <t>Ley 489 de 1998; 
Ley 1757 de 2015
Ley 1712 de 2014</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</si>
  <si>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t>
  </si>
  <si>
    <t>Ley 489 de 1998; 
Ley 1757 de 2015 (Articulo 104, literal b)</t>
  </si>
  <si>
    <t>Ley 489 de 1998; 
Ley 1757 de 2015 (Articulo 104, literal C)</t>
  </si>
  <si>
    <t>Ley 489 de 1998; 
Ley 1757 de 2015 8Articulo 104, Literal A)
Ley 1712 de 2014 (Artículo 11)</t>
  </si>
  <si>
    <t>Ley 489 de 1998; 
Ley 1757 de 2015 (Articulo 104, literal K)
Ley 1712 de 2014 (Articulo 11)</t>
  </si>
  <si>
    <t>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t>
  </si>
  <si>
    <t>Ley 489 de 1998; 
Ley 1757 de 2015 (Articulo 104, literal A y K)</t>
  </si>
  <si>
    <t>Formulación
Mi Medellín, Colombia (2013)
Mi Medellín es una plataforma digital creada en el 2013 por la corporación de innovación del gobierno de la ciudad de Medellín, con el fin de que los ciudadanos, tanto de esta ciudad como de cualquier otra parte, puedan ofrecer ideas y propuestas a problemas prioritarios de la ciudad. 
De esta manera, el gobierno local publica periódicamente en la plataforma un problema o tema de la ciudad que considera necesita ideas de los ciudadanos para su exitosa solución. El tema dura abierto por un tiempo, durante el cual quien quiera participar puede enviar ideas y propuestas. Igualmente, todos pueden votar, comentar y compartir las ideas de los demás, con lo que van ganando puntos en la plataforma. Los autores y las propuestas más votadas son reconocidos públicamente, y las ideas finalistas son tenidas en cuenta por los responsables en el gobierno de ejecutar los proyectos de la ciudad.
Ventajas
Esta iniciativa muestra cómo las propuestas de los ciudadanos pueden ser tenidas en cuenta por los gobiernos locales con la ayuda de diferentes medios, logrando así no sólo motivar a la ciudadanía a participar, sino también aprovechar sus conocimientos e ideas para encontrar mejores soluciones para la ciudad.    
Implementación
Maratones de Desarrollo de Aplicaciones Móviles con los Datos Abiertos, Colombia (2013)
A través de la estrategia de Datos Abiertos del Gobierno, las entidades públicas presentan problemáticas a resolver para que ciudadanos puedan proponer soluciones por medio de aplicaciones móviles, recibiendo estos datos abiertos que han generado las diferentes entidades como insumo. Los ciudadanos pueden combinarlos con otra información pública o proveniente del sector privado para abordar integralmente la solución. Con base en esta estrategia se han creado 43 aplicaciones móviles en colaboración entre el Gobierno y la ciudadanía, en temas relacionados con salud, movilidad, educación, seguridad, entre otros.
Desafíos D3, Australia (2015)
La Oficina de Gobierno Digital de Australia trabaja con el gobierno, organizaciones y otros colaboradores interesados para co-facilitar diferentes desafíos. Para cada desafío, se identifica una problemática que es presentada a los participantes, se realiza un taller de dos días para aprender con expertos del tema y desarrollar una propuesta de solución digital. De todas las propuestas, una es elegida como ganadora. Las ideas ganadoras en cada desafío son presentadas a organizaciones colaboradoras para que éstas decidan si las quieren financiar considerando que ofrezcan el mayor beneficio a sus consumidores.
Ventajas 
Se puede ver que esta experiencia es similar a los "hackatones"  que el Gobierno ha realizado en Colombia, por lo que se puede decir que el país ha tenido ideas innovadoras en relación con la tecnología.
Sin embargo, se evidencia que algo ha faltado para que las aplicaciones desarrolladas prosperen. De acuerdo con la experiencia de Australia, se podría considerar que uno de los elementos que ha faltado sea involucrar entidades que tengan dineros privados para que decidan promover las ideas o aplicaciones, tomándolas como suyas y así inyectándoles los recursos necesarios.
Lambeth Joven, Inglaterra, Localidad de Lambeth en Londres 
En este programa para los jóvenes de la localidad de Lambeth en Londres existe el Alcalde de los Jóvenes y el Concejo de los Jóvenes, y también los miembros del Parlamento de los Jóvenes para Inglaterra son elegidos. El Alcalde es elegido por ciudadanos que viven, estudian o trabajan en la localidad y tienen entre 11 y 19 años, convirtiéndolo en un portavoz de los jóvenes en Lambeth y proporciona un vínculo entre estos, los medios de comunicación, los tomadores de decisiones y los proveedores de servicios. Por tanto, los jóvenes pueden informar al Alcalde de los Jóvenes sobre los temas de su interés para que él los represente. El Alcalde también es responsable de asignar 25.000 libras esterlinas en fondos para proyectos diseñados y dirigidos por los jóvenes. Ellos trabajan con otros miembros del Consejo de los Jóvenes de Lambeth para destacar y hacer campaña en asuntos que son importantes para la gente local, desde los derechos humanos y la delincuencia juvenil hasta los servicios locales y la educación.
Por ejemplo, en el 2013 se postularon 19 candidatos para convertirse en el Alcalde de los Jóvenes y hubo una participación de 4.309 jóvenes con sus votos. Como resultado, fue elegida la primera Alcaldesa de los Jóvenes, llamada Jacqueline Gomes-Neves con 17 años de edad.
Por su lado, el Consejo de los Jóvenes tiene el fin de abordar cuestiones de interés para los jóvenes de la localidad y permitir que estos influyan en las políticas que los afectan. Igualmente, se busca capacitar a los jóvenes para que marquen una diferencia positiva en sus comunidades, liderando proyectos  especiales. Un ejemplo interesante de sus proyectos que se encuentra en estrecha relación con la implementación de políticas es el presentado en la conferencia de calidad en la administración pública sobre la co-enseñanza. En este proyecto, la localidad capacita a los miembros del Consejo para que se conviertan en educadores de sus propios pares en escuelas de secundaria y grupos de jóvenes para transmitir mensajes apropiados a sus compañeros para reducir las tasas de embarazo de adolescentes. 
http://mimedellin.org/
http://www.mintic.gov.co/portal/vivedigital/612/w3-article-5149.html
https://www.datos.gov.co/
http://digital.sa.gov.au/d3/about-d3-challenges
https://circabc.europa.eu/webdav/CircaBC/eupan/dgadmintest/Library/6/1/2/meetings_presidency/meeting_26-27_october/4QCREPORT_final_version_October_2006.pdf
http://www.younglambeth.org/lambeth-youth-council/introduction/introduction-to-lambeth-youth-council.html
https://lambethnews.wordpress.com/2013/12/13/lambeth-gets-its-first-female-youth-mayor/
http://www.ukyouthparliament.org.uk/about-us/ukyp-work/</t>
  </si>
  <si>
    <t xml:space="preserve">Manual de Gobierno en Línea (http://programa.gobiernoenlinea.gov.co/apc-aa-files/eb0df10529195223c011ca6762bfe39e/manual-3.1.pdf)
</t>
  </si>
  <si>
    <t>Ley 489 de 1998; 
Ley 1757 de 2015 (Artículo 104, Literal C y F)</t>
  </si>
  <si>
    <t>Formulación
Cruzada Anti trámites, Colombia (2011)
La Cruzada Anti trámites fue un ejercicio de participación ciudadana organizado en el 2011 por el Gobierno Nacional para que los ciudadanos pudieran aportar a la identificación de los trámites más inútiles y difíciles de gestionar con el Estado colombiano, con el fin de generar una normativa para simplificarlos y de esta manera disminuir la corrupción. 
Más de 70.000 personas participaron con sus aportes y comentarios, a partir de los cuales el Estado elaboró el Decreto 0019 de 2012, también conocido como Decreto Anti trámites. Con la sola expedición del Decreto se eliminaron 400 trámites, y en el transcurso del 2012 se eliminaron 259 más, lo que representa el 40% de todo el universo de trámites a nivel nacional. 
Ventajas
Los líderes de la iniciativa han resaltado que con esta Ley son tres los grupos beneficiados con el decreto: los ciudadanos de a pie, los empresarios y las entidades públicas. Esto muestra que con buenas experiencias participativas se puede lograr beneficiar a varios de los grupos de interés de las entidades.
Adicionalmente, este tipo de experiencias pueden hacer más sencilla la relación de la ciudadanía con el Estado en la prestación de los servicios públicos y en la realización de trámites. La cruzada anti trámites demostró no solo ser un buen ejercicio de participación que permitió a la ciudadanía manifestarse, sino que también fue una experiencia exitosa en incidencia en la toma de decisiones, política pública y legislación.
De acuerdo con la OCDE (2013), con este proceso Colombia ha demostrado estar en el camino correcto, lo que puede ser evidenciado con los resultados relativamente buenos en el ranking de Doing Business del Banco Mundial en el 2012, en el que Colombia se desempeñó mejor que sus pares regionales (aunque sigue estando por debajo del promedio OCDE).
El informe de la OCDE también indica que además de la mejora en la eficiencia del sector público y la mayor efectividad y servicio de calidad para los negocios y los ciudadanos, la racionalización y digitalización de trámites y procedimientos genera también la expectativa que se reduzca la corrupción en las áreas trabajadas.
Diagnóstico y Evaluación
Observatorios Ciudadanos Locales y Distrital, Bogotá, Colombia (2014)
Los Observatorios Ciudadanos son unos espacios creados en el 2014 que buscan generar un proceso permanente de petición y rendición pública de cuentas desde los gobiernos locales y distrital hacia la ciudadanía. El objetivo de estos espacios es crear y sostener diálogos abiertos, claros, transparentes y permanentes entre el gobierno y la ciudadanía, permitiendo así diagnosticar de forma acertada las necesidades mínimas indispensables que requieren los ciudadanos y abrirles el espacio de evaluar la efectividad de la gestión pública en el gobierno local y distrital. Este proceso permanente de petición y rendición de cuentas se basa en el Estándar Internacional ISO 18091: 2014, que es el primer estándar internacional de calidad para el entendimiento, diagnóstico y evaluación de las acciones de gobierno en un territorio determinado.
Este Estándar presenta cuatro indicadores globales de calidad en gobierno, los cuales a su vez tienen un número de subindicadores que son concertados con la ciudadanía. Con ellos, cada vez que los ciudadanos se reúnen en los Observatorios, hacen una evaluación de estos indicadores y cada año la presentan, junto con sus diagnósticos y propuestas, a las autoridades locales y distrital. De esta manera, pueden hacer permanentemente una evaluación de cómo los resultados van mejorando o empeorando y de si sus propuestas han sido tenidas en cuenta. 
El proceso ha sido liderado por la Veeduría Distrital en Bogotá, donde existe un Observatorio Ciudadano por cada una de las 20 localidades de la ciudad y un Observatorio Ciudadano Distrital. En ellos han participado ciudadanos de diferentes organizaciones, instancias, colectivos, medios de comunicación, sector privado, fundaciones, academia y gremios de diferentes sectores sociales, económicos, y poblacionales de la ciudad.
Ventajas
De acuerdo con la Veedora Distrital en el año 2015, Adriana Córdoba, este ejercicio permite cobrar legitimidad y confianza en las instituciones. Los Observatorios Ciudadanos en las localidades y en  el Distrito son la columna vertebral del sistema permanente de rendición y petición de cuentas, que a su vez se constituye en una pieza fundamental de la Política Pública de Transparencia, Integridad y No Tolerancia con la Corrupción, que se espera sea aprobada prontamente.
Estos espacios permiten fortalecer los ejercicios de control social y rendición de cuentas, tanto desde la ciudadanía como desde las autoridades locales, ya que ofrece herramientas de diálogo, evaluación y seguimiento que son concertadas y conocidas por todos los participantes.
Implementación
Escaneo de Parques, Estados Unidos, San Francisco (2003)
Escaneo de Parques es un proyecto del Consejo de parques vecinales de San Francisco que agrupa voluntarios dedicados y tecnologías de uso fácil para ayudar a la ciudad, al público en general y a los defensores de los parques a comunicarse más eficazmente. Los voluntarios en una serie de parques vecinales alrededor de la ciudad están logrando resultados cuantificables al calificar las condiciones de sus parques. Los grupos de participantes aprenden a utilizar la tecnología móvil para examinar su parque y los observadores voluntarios califican un conjunto uniforme de condiciones del parque utilizando computadores portátiles y cámaras digitales.
Sus observaciones y sus prioridades ayudan a las agencias gestoras a determinar cómo lograr mejoras que se puedan medir en el mantenimiento del parque. El Escaneo de Parques se está introduciendo a más parques de barrio como parte de una ampliación del programa. Los ciudadanos individuales también pueden registrar comentarios sobre sus parques en el sitio web de la iniciativa, el cual muestra comentarios y fotos "antes" y "después" de los lugares.
Ventajas
De acuerdo con la OCDE (2011), Escaneo de Parques es un ejemplo de combinación de las TIC con la actividad de la comunidad. Ha movilizado a grupos comunitarios y a ciudadanos individuales para proporcionar servicios que no podrían ser financiados si la ciudad tuviera que pagar por profesionales. También proporciona una entrada que los profesionales pueden utilizar para administrar los parques. Ha comenzado a demostrar mejoras medibles en los parques donde se están realizando encuestas y su éxito se refleja en su adopción en toda la ciudad. 
Al igual que otras coproducciones basadas en los ciudadanos, destaca los beneficios de la transparencia, con evidencia visual de la acción gubernamental disponible para el público en el sitio web. Este enfoque se puso a prueba en un parque, y los resultados positivos, con un costo adicional pequeño, han llevado a que se amplíe y se incorpore en la gestión de los parques y la prestación del servicio.
http://www.urnadecristal.gov.co/ejercicios-gobierno/cruzada-antitr-mites
http://www.urnadecristal.gov.co/gestion-gobierno/m-s-beneficios-decreto-ley-antitr-mites
http://www.urnadecristal.gov.co/gestion-gobierno/sab-as-que-menos-tr-mites-contribuyen-a-menos-corrupci-n
http://www.urnadecristal.gov.co/gestion-gobierno/Ley-antitramites
http://www.urnadecristal.gov.co/acuerdo-y-tematica/qu-tr-mites-te-gustar-a-hacer-por-internet-qu-quieres-saber-sobre-tr-mites-en-l
http://www.urnadecristal.gov.co/gestion-gobierno/tramites-internet-propuestas
http://www.oecd-ilibrary.org/docserver/download/4213231e.pdf?expires=1469183657&amp;id=id&amp;accname=ocid76015461a&amp;checksum=AC38A381362D2414199A24A9071A62B7 
http://www.viendoporbogota.gov.co/content/%C2%BFqu%C3%A9-es-el-iso-18091-2014
http://www.viendoporbogota.gov.co/node/100
https://veeduriadistrital.gov.co/?q=content/observatorios-ciudadanos-comprometidos-con-la-gesti%C3%B3n-p%C3%Bablica
OECD (2011), Together for Better Public Services: Partnering with Citizens and Civil Society, OECD Publishing, Paris.
http://www.sfparksalliance.org/our-work/policy/research/parkscan</t>
  </si>
  <si>
    <t>Ley 489 de 1998</t>
  </si>
  <si>
    <t>Ley 489 de 1998; 
Ley 1757 de 2015 (artículo 104)
Ley 1712 de 2014 (Articulo 11)</t>
  </si>
  <si>
    <t>Instructivo para la postulación de experiencias al Premio Nacional de Alta Gerencia - 2016 (http://www.funcionpublica.gov.co/documents/418537/616038/Manual+Operativo+Premio+Nacional+de+Alta+Gerencia.pdf/fcb21f1f-e620-4c24-bbd3-1f2f2ad1b4ea)</t>
  </si>
  <si>
    <t>2. Planeación y Ruta de acción (color naranja):  la idea es generar un plan de acción con base en el diagnóstico realizado. Los elementos mínimos que se proponen para ello, son:</t>
  </si>
  <si>
    <t>Aúnque se cuenta con el respectivo diagnóstico este no ha sido socializado, sin embargo se publica a través del botón participa, para conocimiento publico</t>
  </si>
  <si>
    <t>Esta actividad se proyecta realziar durante el mes de noviembre según el PPC</t>
  </si>
  <si>
    <t>Se evidencia en el seguimiento a espacios de participación ciudadana</t>
  </si>
  <si>
    <t>Esto es definido en el ppc</t>
  </si>
  <si>
    <t>Esto es desarrollado por cada uno de los líderes que ejecutan los EPC</t>
  </si>
  <si>
    <t>Se realiza según lo estipulado en el PPC</t>
  </si>
  <si>
    <t xml:space="preserve">Se cuenta con un formato, en este se evidencia la actividades realizadas </t>
  </si>
  <si>
    <t>Se analiza el formato disponible para el seguimiento a EPC</t>
  </si>
  <si>
    <t xml:space="preserve">No se cuenta con la documentación de buenas practicas en los espaciós de participación ciudadana </t>
  </si>
  <si>
    <t>Se realiza a través del diligenciamiento de FURAG, Plan de mejoramiento de políticas MIPG, diseñado a partir de losresultados bobtenidos, y demás actividades para la participación ciudadana</t>
  </si>
  <si>
    <t xml:space="preserve">A partir del seguimiento de la vigencia 2021, se desarrollan actividades de mejoramiento conforme a las recomendaciones entregadas en el informe, Se cuenta con la matriz de seguimiento </t>
  </si>
  <si>
    <t>Validando con las respectivas áreas se evidencia que la caracterización de usuarios se realiza, Sin embargo, se dificulta identificar quienes participaron en esta.</t>
  </si>
  <si>
    <t>A corde a la caracterización de la vigencia 2022, se evidencia que los espacios a través de los cuales se recibe por parte de los usuarios son: correo electrónico 139
que equivale al 45%, portal web institucional 88 que equivale al 28%, redes sociales 
64 que equivale al 20%, mensaje de texto celular 16 que equivale al 5%, You tube 5
que equivale al 2%.</t>
  </si>
  <si>
    <t>Esta actividad se proyecta realizar durante el mes de noviembre según el PPC</t>
  </si>
  <si>
    <t>A raíz de la identificación se configura el ppc . 2023</t>
  </si>
  <si>
    <t>Todos se encuentran vinculados tanto en la jornada de RdC, EMITC, 2° CONGRESO DE INGENIERÍA, DESARROLLO HUMANO Y SOSTENIBILIDAD GLOBAL.</t>
  </si>
  <si>
    <t>Diagnóstico e identificación de problemas (abierto de manera permanente) 
Cada uno de los espacios genera su propia dinámica y estrategia de desarrollo</t>
  </si>
  <si>
    <t xml:space="preserve">Cada uno de los espacios genera su propia dinámica,
Solo se define presupuesto para las actividades de la Vicerrectoría de Investigación </t>
  </si>
  <si>
    <t xml:space="preserve">Se cuenta con un formato, se solicito la revisión del mismo al área de calidad.  </t>
  </si>
  <si>
    <t>Se cuenta con estrategias para la divulgación de los espación y los respectivos mecanismos para socializar los resultados.
Cada área al desarrollar sus espacios ejecuta sus estrategias con apoyo de la oficina de Comunicaciones.</t>
  </si>
  <si>
    <t>Esto se realiza a partir de 6.2.1. Planes estratégicos sectoriales institucionales</t>
  </si>
  <si>
    <t xml:space="preserve">Se divulga mediante la página Institucional. Y se hace la observación según participación de la ciudadania. 
Cada área desarrolla su estrategia, según espacio a realizar </t>
  </si>
  <si>
    <t>Esto es desarrollado por cada uno de los líderes que ejecutan los EPC. En la mayoría de los casos no se realiza la publicación previa de la información</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</si>
  <si>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</si>
  <si>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Diseñar el Plan de Mejoramiento a política MIPG</t>
  </si>
  <si>
    <t xml:space="preserve">Diseñar e implementrar proceso de capacitación </t>
  </si>
  <si>
    <t>Promover la información de manera previa al espacio de PPC , para contar con observaciones y correcciones</t>
  </si>
  <si>
    <t>Fortalener los mecanismos para la evaluación de EPC</t>
  </si>
  <si>
    <t>Solicitar a las áreas que desarrollan los EPC, las buenas prácticas ejecutadas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</si>
</sst>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37"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4"/>
      <color theme="1"/>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6"/>
      <color theme="1"/>
      <name val="Arial"/>
      <family val="2"/>
    </font>
    <font>
      <b/>
      <sz val="16"/>
      <color theme="3"/>
      <name val="Arial"/>
      <family val="2"/>
    </font>
    <font>
      <b/>
      <sz val="16"/>
      <color theme="3"/>
      <name val="Calibri"/>
      <family val="2"/>
      <scheme val="minor"/>
    </font>
    <font>
      <sz val="14"/>
      <color rgb="FF002060"/>
      <name val="Arial"/>
      <family val="2"/>
    </font>
    <font>
      <sz val="14"/>
      <color theme="1"/>
      <name val="Calibri"/>
      <family val="2"/>
      <scheme val="minor"/>
    </font>
    <font>
      <b/>
      <sz val="15"/>
      <color rgb="FF00206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thin">
        <color rgb="FF002060"/>
      </right>
      <top style="dashed">
        <color rgb="FF002060"/>
      </top>
      <bottom style="double">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bottom style="dotted">
        <color theme="4" tint="-0.499984740745262"/>
      </bottom>
      <diagonal/>
    </border>
    <border>
      <left style="thin">
        <color rgb="FF002060"/>
      </left>
      <right style="thin">
        <color rgb="FF002060"/>
      </right>
      <top style="thin">
        <color theme="4" tint="-0.499984740745262"/>
      </top>
      <bottom style="dotted">
        <color rgb="FF002060"/>
      </bottom>
      <diagonal/>
    </border>
    <border>
      <left style="thin">
        <color theme="4" tint="-0.499984740745262"/>
      </left>
      <right style="thin">
        <color theme="4" tint="-0.499984740745262"/>
      </right>
      <top style="double">
        <color rgb="FF002060"/>
      </top>
      <bottom style="dotted">
        <color theme="4" tint="-0.499984740745262"/>
      </bottom>
      <diagonal/>
    </border>
    <border>
      <left style="thin">
        <color rgb="FF002060"/>
      </left>
      <right style="thin">
        <color rgb="FF002060"/>
      </right>
      <top style="double">
        <color rgb="FF002060"/>
      </top>
      <bottom style="dotted">
        <color theme="4" tint="-0.499984740745262"/>
      </bottom>
      <diagonal/>
    </border>
    <border>
      <left/>
      <right style="dashed">
        <color rgb="FF002060"/>
      </right>
      <top style="double">
        <color rgb="FF002060"/>
      </top>
      <bottom style="dotted">
        <color theme="4" tint="-0.499984740745262"/>
      </bottom>
      <diagonal/>
    </border>
    <border>
      <left style="dashed">
        <color rgb="FF002060"/>
      </left>
      <right style="dashed">
        <color rgb="FF002060"/>
      </right>
      <top style="double">
        <color rgb="FF002060"/>
      </top>
      <bottom style="dotted">
        <color theme="4" tint="-0.499984740745262"/>
      </bottom>
      <diagonal/>
    </border>
    <border>
      <left style="dashed">
        <color rgb="FF002060"/>
      </left>
      <right style="thin">
        <color rgb="FF002060"/>
      </right>
      <top style="double">
        <color rgb="FF002060"/>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right style="dashed">
        <color rgb="FF002060"/>
      </right>
      <top style="dotted">
        <color theme="4" tint="-0.499984740745262"/>
      </top>
      <bottom style="dotted">
        <color theme="4" tint="-0.499984740745262"/>
      </bottom>
      <diagonal/>
    </border>
    <border>
      <left style="dashed">
        <color rgb="FF002060"/>
      </left>
      <right style="dashed">
        <color rgb="FF002060"/>
      </right>
      <top style="dotted">
        <color theme="4" tint="-0.499984740745262"/>
      </top>
      <bottom style="dotted">
        <color theme="4" tint="-0.499984740745262"/>
      </bottom>
      <diagonal/>
    </border>
    <border>
      <left style="dashed">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medium">
        <color theme="4" tint="-0.499984740745262"/>
      </bottom>
      <diagonal/>
    </border>
    <border>
      <left/>
      <right style="dashed">
        <color rgb="FF002060"/>
      </right>
      <top style="dotted">
        <color theme="4" tint="-0.499984740745262"/>
      </top>
      <bottom style="medium">
        <color theme="4" tint="-0.499984740745262"/>
      </bottom>
      <diagonal/>
    </border>
    <border>
      <left style="dashed">
        <color rgb="FF002060"/>
      </left>
      <right style="dashed">
        <color rgb="FF002060"/>
      </right>
      <top style="dotted">
        <color theme="4" tint="-0.499984740745262"/>
      </top>
      <bottom style="medium">
        <color theme="4" tint="-0.499984740745262"/>
      </bottom>
      <diagonal/>
    </border>
    <border>
      <left style="dashed">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bottom style="dotted">
        <color theme="4" tint="-0.499984740745262"/>
      </bottom>
      <diagonal/>
    </border>
    <border>
      <left/>
      <right style="dashed">
        <color rgb="FF002060"/>
      </right>
      <top/>
      <bottom style="dotted">
        <color theme="4" tint="-0.499984740745262"/>
      </bottom>
      <diagonal/>
    </border>
    <border>
      <left style="dashed">
        <color rgb="FF002060"/>
      </left>
      <right style="dashed">
        <color rgb="FF002060"/>
      </right>
      <top/>
      <bottom style="dotted">
        <color theme="4" tint="-0.499984740745262"/>
      </bottom>
      <diagonal/>
    </border>
    <border>
      <left style="dashed">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right style="dashed">
        <color rgb="FF002060"/>
      </right>
      <top style="dotted">
        <color theme="4" tint="-0.499984740745262"/>
      </top>
      <bottom style="thin">
        <color theme="4" tint="-0.499984740745262"/>
      </bottom>
      <diagonal/>
    </border>
    <border>
      <left style="dashed">
        <color rgb="FF002060"/>
      </left>
      <right style="dashed">
        <color rgb="FF002060"/>
      </right>
      <top style="dotted">
        <color theme="4" tint="-0.499984740745262"/>
      </top>
      <bottom style="thin">
        <color theme="4" tint="-0.499984740745262"/>
      </bottom>
      <diagonal/>
    </border>
    <border>
      <left style="dashed">
        <color rgb="FF002060"/>
      </left>
      <right style="thin">
        <color rgb="FF002060"/>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diagonal/>
    </border>
    <border>
      <left style="thin">
        <color rgb="FF002060"/>
      </left>
      <right style="thin">
        <color rgb="FF002060"/>
      </right>
      <top style="dotted">
        <color theme="4" tint="-0.499984740745262"/>
      </top>
      <bottom/>
      <diagonal/>
    </border>
    <border>
      <left/>
      <right style="dashed">
        <color rgb="FF002060"/>
      </right>
      <top style="dotted">
        <color theme="4" tint="-0.499984740745262"/>
      </top>
      <bottom/>
      <diagonal/>
    </border>
    <border>
      <left style="dashed">
        <color rgb="FF002060"/>
      </left>
      <right style="dashed">
        <color rgb="FF002060"/>
      </right>
      <top style="dotted">
        <color theme="4" tint="-0.499984740745262"/>
      </top>
      <bottom/>
      <diagonal/>
    </border>
    <border>
      <left style="dashed">
        <color rgb="FF002060"/>
      </left>
      <right style="thin">
        <color rgb="FF002060"/>
      </right>
      <top style="dotted">
        <color theme="4" tint="-0.499984740745262"/>
      </top>
      <bottom/>
      <diagonal/>
    </border>
    <border>
      <left style="thin">
        <color rgb="FF002060"/>
      </left>
      <right style="thin">
        <color rgb="FF002060"/>
      </right>
      <top style="thin">
        <color theme="4" tint="-0.499984740745262"/>
      </top>
      <bottom style="dotted">
        <color theme="4" tint="-0.499984740745262"/>
      </bottom>
      <diagonal/>
    </border>
    <border>
      <left/>
      <right style="dashed">
        <color rgb="FF002060"/>
      </right>
      <top style="thin">
        <color theme="4" tint="-0.499984740745262"/>
      </top>
      <bottom style="dotted">
        <color theme="4" tint="-0.499984740745262"/>
      </bottom>
      <diagonal/>
    </border>
    <border>
      <left style="dashed">
        <color rgb="FF002060"/>
      </left>
      <right style="dashed">
        <color rgb="FF002060"/>
      </right>
      <top style="thin">
        <color theme="4" tint="-0.499984740745262"/>
      </top>
      <bottom style="dotted">
        <color theme="4" tint="-0.499984740745262"/>
      </bottom>
      <diagonal/>
    </border>
    <border>
      <left style="dashed">
        <color rgb="FF002060"/>
      </left>
      <right style="thin">
        <color rgb="FF002060"/>
      </right>
      <top style="thin">
        <color theme="4" tint="-0.499984740745262"/>
      </top>
      <bottom style="dotted">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rgb="FF002060"/>
      </left>
      <right style="thin">
        <color rgb="FF002060"/>
      </right>
      <top style="medium">
        <color theme="4" tint="-0.499984740745262"/>
      </top>
      <bottom style="dotted">
        <color theme="4" tint="-0.499984740745262"/>
      </bottom>
      <diagonal/>
    </border>
    <border>
      <left/>
      <right style="dashed">
        <color rgb="FF002060"/>
      </right>
      <top style="medium">
        <color theme="4" tint="-0.499984740745262"/>
      </top>
      <bottom style="dotted">
        <color theme="4" tint="-0.499984740745262"/>
      </bottom>
      <diagonal/>
    </border>
    <border>
      <left style="dashed">
        <color rgb="FF002060"/>
      </left>
      <right style="dashed">
        <color rgb="FF002060"/>
      </right>
      <top style="medium">
        <color theme="4" tint="-0.499984740745262"/>
      </top>
      <bottom style="dotted">
        <color theme="4" tint="-0.499984740745262"/>
      </bottom>
      <diagonal/>
    </border>
    <border>
      <left style="dashed">
        <color rgb="FF002060"/>
      </left>
      <right style="thin">
        <color rgb="FF002060"/>
      </right>
      <top style="medium">
        <color theme="4" tint="-0.499984740745262"/>
      </top>
      <bottom style="dotted">
        <color theme="4" tint="-0.499984740745262"/>
      </bottom>
      <diagonal/>
    </border>
    <border>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rgb="FF002060"/>
      </right>
      <top style="thin">
        <color theme="4" tint="-0.499984740745262"/>
      </top>
      <bottom style="dotted">
        <color rgb="FF002060"/>
      </bottom>
      <diagonal/>
    </border>
    <border>
      <left/>
      <right style="dashed">
        <color rgb="FF002060"/>
      </right>
      <top style="dotted">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thin">
        <color rgb="FF002060"/>
      </left>
      <right style="dashed">
        <color rgb="FF002060"/>
      </right>
      <top/>
      <bottom style="double">
        <color rgb="FF002060"/>
      </bottom>
      <diagonal/>
    </border>
    <border>
      <left style="thin">
        <color rgb="FF002060"/>
      </left>
      <right style="dashed">
        <color rgb="FF002060"/>
      </right>
      <top style="medium">
        <color rgb="FF002060"/>
      </top>
      <bottom/>
      <diagonal/>
    </border>
    <border>
      <left style="dashed">
        <color rgb="FF002060"/>
      </left>
      <right style="medium">
        <color rgb="FF002060"/>
      </right>
      <top style="medium">
        <color rgb="FF002060"/>
      </top>
      <bottom/>
      <diagonal/>
    </border>
    <border>
      <left style="dashed">
        <color rgb="FF002060"/>
      </left>
      <right style="medium">
        <color rgb="FF002060"/>
      </right>
      <top/>
      <bottom style="double">
        <color rgb="FF002060"/>
      </bottom>
      <diagonal/>
    </border>
  </borders>
  <cellStyleXfs count="3">
    <xf numFmtId="0" fontId="0" fillId="0" borderId="0"/>
    <xf numFmtId="41" fontId="3" fillId="0" borderId="0" applyFont="0" applyFill="0" applyBorder="0" applyAlignment="0" applyProtection="0"/>
    <xf numFmtId="0" fontId="22" fillId="0" borderId="0" applyNumberFormat="0" applyFill="0" applyBorder="0" applyAlignment="0" applyProtection="0"/>
  </cellStyleXfs>
  <cellXfs count="324">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41"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Fill="1" applyBorder="1" applyAlignment="1">
      <alignment vertical="center"/>
    </xf>
    <xf numFmtId="0" fontId="5" fillId="0" borderId="29" xfId="0" applyFont="1" applyBorder="1" applyAlignment="1">
      <alignment vertical="center"/>
    </xf>
    <xf numFmtId="0" fontId="8" fillId="0" borderId="28" xfId="0" applyFont="1" applyFill="1" applyBorder="1" applyAlignment="1">
      <alignment horizontal="center" vertical="center" wrapText="1"/>
    </xf>
    <xf numFmtId="0" fontId="5" fillId="0" borderId="30" xfId="0" applyFont="1" applyFill="1" applyBorder="1" applyAlignment="1">
      <alignment vertical="center"/>
    </xf>
    <xf numFmtId="0" fontId="5" fillId="0" borderId="31" xfId="0" applyFont="1" applyBorder="1" applyAlignment="1">
      <alignment vertical="center"/>
    </xf>
    <xf numFmtId="0" fontId="5" fillId="0" borderId="31" xfId="0" applyFont="1" applyBorder="1" applyAlignment="1">
      <alignment horizontal="center" vertical="center"/>
    </xf>
    <xf numFmtId="0" fontId="5" fillId="0" borderId="32" xfId="0" applyFont="1" applyBorder="1" applyAlignment="1">
      <alignment vertical="center"/>
    </xf>
    <xf numFmtId="0" fontId="14" fillId="0" borderId="0" xfId="0" applyFont="1" applyAlignment="1">
      <alignment vertical="center"/>
    </xf>
    <xf numFmtId="2" fontId="5" fillId="0" borderId="0" xfId="0" applyNumberFormat="1" applyFont="1" applyAlignment="1">
      <alignment vertical="center"/>
    </xf>
    <xf numFmtId="0" fontId="5" fillId="0" borderId="25" xfId="0" applyFont="1" applyBorder="1"/>
    <xf numFmtId="0" fontId="5" fillId="0" borderId="26" xfId="0" applyFont="1" applyBorder="1"/>
    <xf numFmtId="0" fontId="5" fillId="0" borderId="27" xfId="0" applyFont="1" applyBorder="1"/>
    <xf numFmtId="0" fontId="5" fillId="0" borderId="0" xfId="0" applyFont="1"/>
    <xf numFmtId="0" fontId="5" fillId="0" borderId="28" xfId="0" applyFont="1" applyBorder="1"/>
    <xf numFmtId="0" fontId="5" fillId="0" borderId="29" xfId="0" applyFont="1" applyBorder="1"/>
    <xf numFmtId="0" fontId="5" fillId="0" borderId="0" xfId="0" applyFont="1" applyBorder="1"/>
    <xf numFmtId="164" fontId="5" fillId="0" borderId="0" xfId="0" applyNumberFormat="1" applyFont="1" applyBorder="1"/>
    <xf numFmtId="0" fontId="5" fillId="0" borderId="0" xfId="0" applyFont="1" applyFill="1" applyBorder="1"/>
    <xf numFmtId="0" fontId="5" fillId="0" borderId="30" xfId="0" applyFont="1" applyBorder="1"/>
    <xf numFmtId="0" fontId="5" fillId="0" borderId="31" xfId="0" applyFont="1" applyBorder="1"/>
    <xf numFmtId="0" fontId="5" fillId="0" borderId="32" xfId="0" applyFont="1" applyBorder="1"/>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xf numFmtId="0" fontId="18" fillId="0" borderId="0" xfId="0" applyFont="1"/>
    <xf numFmtId="2" fontId="5" fillId="0" borderId="0" xfId="0" applyNumberFormat="1" applyFont="1" applyBorder="1"/>
    <xf numFmtId="0" fontId="16" fillId="2" borderId="1" xfId="0" applyFont="1" applyFill="1" applyBorder="1" applyAlignment="1">
      <alignment horizontal="center" vertical="center"/>
    </xf>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3" fillId="0" borderId="0" xfId="0" applyFont="1" applyFill="1" applyBorder="1" applyAlignment="1">
      <alignment horizontal="center"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0" borderId="48" xfId="0" applyFont="1" applyBorder="1" applyAlignment="1">
      <alignment vertical="center"/>
    </xf>
    <xf numFmtId="0" fontId="5" fillId="0" borderId="49" xfId="0" applyFont="1" applyBorder="1" applyAlignment="1">
      <alignment horizontal="center" vertical="center"/>
    </xf>
    <xf numFmtId="0" fontId="5" fillId="8" borderId="49" xfId="0" applyFont="1" applyFill="1" applyBorder="1" applyAlignment="1">
      <alignment vertical="center"/>
    </xf>
    <xf numFmtId="0" fontId="5" fillId="3" borderId="49" xfId="0" applyFont="1" applyFill="1" applyBorder="1" applyAlignment="1">
      <alignment vertical="center"/>
    </xf>
    <xf numFmtId="0" fontId="5" fillId="0" borderId="50" xfId="0" applyFont="1" applyBorder="1" applyAlignment="1">
      <alignment vertical="center"/>
    </xf>
    <xf numFmtId="0" fontId="5" fillId="0" borderId="51" xfId="0" applyFont="1" applyBorder="1" applyAlignment="1">
      <alignment horizontal="center" vertical="center"/>
    </xf>
    <xf numFmtId="0" fontId="5" fillId="7" borderId="51"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23" fillId="0" borderId="0" xfId="0" applyFont="1" applyBorder="1" applyAlignment="1">
      <alignment vertical="center"/>
    </xf>
    <xf numFmtId="0" fontId="24" fillId="0" borderId="0" xfId="0" applyFont="1" applyAlignment="1">
      <alignment horizontal="center" vertical="top"/>
    </xf>
    <xf numFmtId="0" fontId="24"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16" fillId="0" borderId="0" xfId="0" applyFont="1" applyBorder="1"/>
    <xf numFmtId="0" fontId="0" fillId="0" borderId="0" xfId="0" applyFill="1"/>
    <xf numFmtId="0" fontId="0" fillId="0" borderId="28" xfId="0" applyFill="1" applyBorder="1"/>
    <xf numFmtId="0" fontId="25" fillId="0" borderId="0" xfId="0" applyFont="1" applyFill="1" applyBorder="1" applyAlignment="1">
      <alignment horizontal="center" vertical="center"/>
    </xf>
    <xf numFmtId="0" fontId="0" fillId="0" borderId="29" xfId="0" applyFill="1" applyBorder="1"/>
    <xf numFmtId="0" fontId="20" fillId="5" borderId="24"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44"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0" fillId="0" borderId="0" xfId="0" applyAlignment="1">
      <alignment vertical="center" wrapText="1"/>
    </xf>
    <xf numFmtId="0" fontId="5" fillId="9" borderId="47" xfId="0" applyFont="1" applyFill="1" applyBorder="1" applyAlignment="1">
      <alignment vertical="center"/>
    </xf>
    <xf numFmtId="0" fontId="5" fillId="10" borderId="49" xfId="0" applyFont="1" applyFill="1" applyBorder="1" applyAlignment="1">
      <alignment vertical="center"/>
    </xf>
    <xf numFmtId="0" fontId="9" fillId="0" borderId="43" xfId="0" applyFont="1" applyFill="1" applyBorder="1" applyAlignment="1">
      <alignment vertical="center" wrapText="1"/>
    </xf>
    <xf numFmtId="0" fontId="9" fillId="0" borderId="13" xfId="0" applyFont="1" applyFill="1" applyBorder="1" applyAlignment="1">
      <alignment vertical="center" wrapText="1"/>
    </xf>
    <xf numFmtId="0" fontId="9" fillId="0" borderId="15" xfId="0" applyFont="1" applyFill="1" applyBorder="1" applyAlignment="1">
      <alignment vertical="center" wrapText="1"/>
    </xf>
    <xf numFmtId="0" fontId="9" fillId="0" borderId="14" xfId="0" applyFont="1" applyFill="1" applyBorder="1" applyAlignment="1">
      <alignment vertical="center" wrapText="1"/>
    </xf>
    <xf numFmtId="0" fontId="9" fillId="0" borderId="17" xfId="0" applyFont="1" applyFill="1" applyBorder="1" applyAlignment="1">
      <alignment vertical="center" wrapText="1"/>
    </xf>
    <xf numFmtId="0" fontId="18" fillId="0" borderId="31" xfId="0" applyFont="1" applyBorder="1" applyAlignment="1">
      <alignment vertical="center"/>
    </xf>
    <xf numFmtId="0" fontId="9" fillId="0" borderId="53" xfId="0" applyFont="1" applyFill="1" applyBorder="1" applyAlignment="1">
      <alignment horizontal="left" vertical="center" wrapText="1"/>
    </xf>
    <xf numFmtId="0" fontId="9" fillId="0" borderId="54" xfId="0" applyFont="1" applyFill="1" applyBorder="1" applyAlignment="1">
      <alignment horizontal="left" vertical="center" wrapText="1"/>
    </xf>
    <xf numFmtId="0" fontId="14" fillId="0" borderId="0" xfId="0" applyFont="1" applyBorder="1" applyAlignment="1">
      <alignment vertical="center"/>
    </xf>
    <xf numFmtId="0" fontId="9" fillId="0" borderId="55" xfId="0" applyFont="1" applyFill="1" applyBorder="1" applyAlignment="1">
      <alignment vertical="center" wrapText="1"/>
    </xf>
    <xf numFmtId="0" fontId="9" fillId="0" borderId="56" xfId="0" applyFont="1" applyFill="1" applyBorder="1" applyAlignment="1">
      <alignment vertical="center" wrapText="1"/>
    </xf>
    <xf numFmtId="0" fontId="9" fillId="0" borderId="58" xfId="0" applyFont="1" applyFill="1" applyBorder="1" applyAlignment="1">
      <alignment vertical="center" wrapText="1"/>
    </xf>
    <xf numFmtId="0" fontId="9" fillId="0" borderId="59" xfId="0" applyFont="1" applyFill="1" applyBorder="1" applyAlignment="1">
      <alignment vertical="center" wrapText="1"/>
    </xf>
    <xf numFmtId="0" fontId="20" fillId="5" borderId="59" xfId="0" applyFont="1" applyFill="1" applyBorder="1" applyAlignment="1">
      <alignment horizontal="center" vertical="center" wrapText="1"/>
    </xf>
    <xf numFmtId="0" fontId="20" fillId="5" borderId="56" xfId="0" applyFont="1" applyFill="1" applyBorder="1" applyAlignment="1">
      <alignment horizontal="center" vertical="center" wrapText="1"/>
    </xf>
    <xf numFmtId="0" fontId="20" fillId="5" borderId="58"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9" fillId="0" borderId="57" xfId="0" applyFont="1" applyFill="1" applyBorder="1" applyAlignment="1">
      <alignment vertical="top" wrapText="1"/>
    </xf>
    <xf numFmtId="0" fontId="20" fillId="5" borderId="57" xfId="0" applyFont="1" applyFill="1" applyBorder="1" applyAlignment="1">
      <alignment horizontal="center" vertical="center" wrapText="1"/>
    </xf>
    <xf numFmtId="0" fontId="9" fillId="0" borderId="60" xfId="0" applyFont="1" applyFill="1" applyBorder="1" applyAlignment="1">
      <alignment vertical="center" wrapText="1"/>
    </xf>
    <xf numFmtId="0" fontId="9" fillId="0" borderId="64" xfId="0" applyFont="1" applyFill="1" applyBorder="1" applyAlignment="1">
      <alignment horizontal="left" vertical="center" wrapText="1"/>
    </xf>
    <xf numFmtId="0" fontId="10" fillId="0" borderId="65" xfId="0" applyFont="1" applyFill="1" applyBorder="1" applyAlignment="1">
      <alignment horizontal="center" vertical="center" wrapText="1"/>
    </xf>
    <xf numFmtId="0" fontId="10" fillId="0" borderId="66" xfId="0" applyFont="1" applyBorder="1" applyAlignment="1">
      <alignment vertical="center"/>
    </xf>
    <xf numFmtId="0" fontId="10" fillId="0" borderId="67" xfId="0" applyFont="1" applyBorder="1" applyAlignment="1">
      <alignment vertical="center"/>
    </xf>
    <xf numFmtId="0" fontId="9" fillId="0" borderId="68" xfId="0" applyFont="1" applyFill="1" applyBorder="1" applyAlignment="1">
      <alignment horizontal="left" vertical="center" wrapText="1"/>
    </xf>
    <xf numFmtId="0" fontId="10" fillId="0" borderId="69" xfId="0" applyFont="1" applyFill="1" applyBorder="1" applyAlignment="1">
      <alignment horizontal="center" vertical="center" wrapText="1"/>
    </xf>
    <xf numFmtId="0" fontId="10" fillId="0" borderId="70" xfId="0" applyFont="1" applyBorder="1" applyAlignment="1">
      <alignment vertical="center"/>
    </xf>
    <xf numFmtId="0" fontId="10" fillId="0" borderId="71" xfId="0" applyFont="1" applyBorder="1" applyAlignment="1">
      <alignment vertical="center"/>
    </xf>
    <xf numFmtId="0" fontId="9" fillId="0" borderId="72" xfId="0" applyFont="1" applyFill="1" applyBorder="1" applyAlignment="1">
      <alignment horizontal="left" vertical="center" wrapText="1"/>
    </xf>
    <xf numFmtId="0" fontId="10" fillId="0" borderId="73" xfId="0" applyFont="1" applyFill="1" applyBorder="1" applyAlignment="1">
      <alignment horizontal="center" vertical="center" wrapText="1"/>
    </xf>
    <xf numFmtId="0" fontId="10" fillId="0" borderId="74" xfId="0" applyFont="1" applyBorder="1" applyAlignment="1">
      <alignment vertical="center"/>
    </xf>
    <xf numFmtId="0" fontId="10" fillId="0" borderId="75" xfId="0" applyFont="1" applyBorder="1" applyAlignment="1">
      <alignment vertical="center"/>
    </xf>
    <xf numFmtId="0" fontId="9" fillId="0" borderId="76"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10" fillId="0" borderId="78" xfId="0" applyFont="1" applyBorder="1" applyAlignment="1">
      <alignment vertical="center"/>
    </xf>
    <xf numFmtId="0" fontId="10" fillId="0" borderId="79" xfId="0" applyFont="1" applyBorder="1" applyAlignment="1">
      <alignment vertical="center"/>
    </xf>
    <xf numFmtId="0" fontId="9" fillId="0" borderId="80" xfId="0" applyFont="1" applyFill="1" applyBorder="1" applyAlignment="1">
      <alignment horizontal="left" vertical="center" wrapText="1"/>
    </xf>
    <xf numFmtId="0" fontId="10" fillId="0" borderId="81" xfId="0" applyFont="1" applyFill="1" applyBorder="1" applyAlignment="1">
      <alignment horizontal="center" vertical="center" wrapText="1"/>
    </xf>
    <xf numFmtId="0" fontId="10" fillId="0" borderId="82" xfId="0" applyFont="1" applyBorder="1" applyAlignment="1">
      <alignment vertical="center"/>
    </xf>
    <xf numFmtId="0" fontId="10" fillId="0" borderId="83" xfId="0" applyFont="1" applyBorder="1" applyAlignment="1">
      <alignment vertical="center"/>
    </xf>
    <xf numFmtId="0" fontId="9" fillId="0" borderId="85" xfId="0" applyFont="1" applyFill="1" applyBorder="1" applyAlignment="1">
      <alignment horizontal="left" vertical="center" wrapText="1"/>
    </xf>
    <xf numFmtId="0" fontId="10" fillId="0" borderId="86" xfId="0" applyFont="1" applyFill="1" applyBorder="1" applyAlignment="1">
      <alignment horizontal="center" vertical="center" wrapText="1"/>
    </xf>
    <xf numFmtId="0" fontId="10" fillId="0" borderId="87" xfId="0" applyFont="1" applyBorder="1" applyAlignment="1">
      <alignment vertical="center"/>
    </xf>
    <xf numFmtId="0" fontId="10" fillId="0" borderId="88" xfId="0" applyFont="1" applyBorder="1" applyAlignment="1">
      <alignment vertical="center"/>
    </xf>
    <xf numFmtId="0" fontId="9" fillId="0" borderId="89" xfId="0" applyFont="1" applyFill="1" applyBorder="1" applyAlignment="1">
      <alignment horizontal="left" vertical="center" wrapText="1"/>
    </xf>
    <xf numFmtId="0" fontId="10" fillId="0" borderId="90" xfId="0" applyFont="1" applyFill="1" applyBorder="1" applyAlignment="1">
      <alignment horizontal="center" vertical="center" wrapText="1"/>
    </xf>
    <xf numFmtId="0" fontId="10" fillId="0" borderId="91" xfId="0" applyFont="1" applyBorder="1" applyAlignment="1">
      <alignment vertical="center"/>
    </xf>
    <xf numFmtId="0" fontId="10" fillId="0" borderId="92" xfId="0" applyFont="1" applyBorder="1" applyAlignment="1">
      <alignment vertical="center"/>
    </xf>
    <xf numFmtId="0" fontId="9" fillId="0" borderId="94" xfId="0" applyFont="1" applyFill="1" applyBorder="1" applyAlignment="1">
      <alignment horizontal="left" vertical="center" wrapText="1"/>
    </xf>
    <xf numFmtId="0" fontId="10" fillId="0" borderId="95" xfId="0" applyFont="1" applyFill="1" applyBorder="1" applyAlignment="1">
      <alignment horizontal="center" vertical="center" wrapText="1"/>
    </xf>
    <xf numFmtId="0" fontId="10" fillId="0" borderId="96" xfId="0" applyFont="1" applyBorder="1" applyAlignment="1">
      <alignment vertical="center"/>
    </xf>
    <xf numFmtId="0" fontId="10" fillId="0" borderId="97" xfId="0" applyFont="1" applyBorder="1" applyAlignment="1">
      <alignment vertical="center"/>
    </xf>
    <xf numFmtId="0" fontId="10" fillId="0" borderId="98" xfId="0" applyFont="1" applyFill="1" applyBorder="1" applyAlignment="1">
      <alignment horizontal="center" vertical="center" wrapText="1"/>
    </xf>
    <xf numFmtId="0" fontId="10" fillId="0" borderId="99" xfId="0" applyFont="1" applyBorder="1" applyAlignment="1">
      <alignment vertical="center"/>
    </xf>
    <xf numFmtId="0" fontId="10" fillId="0" borderId="100" xfId="0" applyFont="1" applyBorder="1" applyAlignment="1">
      <alignment vertical="center"/>
    </xf>
    <xf numFmtId="0" fontId="10" fillId="0" borderId="101" xfId="0" applyFont="1" applyFill="1" applyBorder="1" applyAlignment="1">
      <alignment horizontal="center" vertical="center" wrapText="1"/>
    </xf>
    <xf numFmtId="0" fontId="10" fillId="0" borderId="102" xfId="0" applyFont="1" applyBorder="1" applyAlignment="1">
      <alignment vertical="center"/>
    </xf>
    <xf numFmtId="0" fontId="10" fillId="0" borderId="103" xfId="0" applyFont="1" applyBorder="1" applyAlignment="1">
      <alignment vertical="center"/>
    </xf>
    <xf numFmtId="0" fontId="10" fillId="0" borderId="104" xfId="0" applyFont="1" applyFill="1" applyBorder="1" applyAlignment="1">
      <alignment horizontal="center" vertical="center" wrapText="1"/>
    </xf>
    <xf numFmtId="0" fontId="10" fillId="0" borderId="105" xfId="0" applyFont="1" applyBorder="1" applyAlignment="1">
      <alignment vertical="center"/>
    </xf>
    <xf numFmtId="0" fontId="10" fillId="0" borderId="106" xfId="0" applyFont="1" applyBorder="1" applyAlignment="1">
      <alignment vertical="center"/>
    </xf>
    <xf numFmtId="0" fontId="27" fillId="0" borderId="66" xfId="0" applyFont="1" applyFill="1" applyBorder="1" applyAlignment="1">
      <alignment horizontal="left" vertical="center" wrapText="1"/>
    </xf>
    <xf numFmtId="0" fontId="27" fillId="0" borderId="66" xfId="0" applyFont="1" applyBorder="1" applyAlignment="1">
      <alignment vertical="center" wrapText="1"/>
    </xf>
    <xf numFmtId="0" fontId="27" fillId="0" borderId="67" xfId="0" applyFont="1" applyBorder="1" applyAlignment="1">
      <alignment vertical="center" wrapText="1"/>
    </xf>
    <xf numFmtId="0" fontId="27" fillId="0" borderId="70" xfId="0" applyFont="1" applyFill="1" applyBorder="1" applyAlignment="1">
      <alignment horizontal="left" vertical="center" wrapText="1"/>
    </xf>
    <xf numFmtId="0" fontId="27" fillId="0" borderId="70" xfId="0" applyFont="1" applyBorder="1" applyAlignment="1">
      <alignment vertical="center" wrapText="1"/>
    </xf>
    <xf numFmtId="0" fontId="27" fillId="0" borderId="71" xfId="0" applyFont="1" applyBorder="1" applyAlignment="1">
      <alignment vertical="center" wrapText="1"/>
    </xf>
    <xf numFmtId="0" fontId="27" fillId="0" borderId="82" xfId="0" applyFont="1" applyFill="1" applyBorder="1" applyAlignment="1">
      <alignment horizontal="left" vertical="center" wrapText="1"/>
    </xf>
    <xf numFmtId="0" fontId="27" fillId="0" borderId="82" xfId="0" applyFont="1" applyBorder="1" applyAlignment="1">
      <alignment vertical="center" wrapText="1"/>
    </xf>
    <xf numFmtId="0" fontId="27" fillId="0" borderId="83" xfId="0" applyFont="1" applyBorder="1" applyAlignment="1">
      <alignment vertical="center" wrapText="1"/>
    </xf>
    <xf numFmtId="0" fontId="27" fillId="0" borderId="78" xfId="0" applyFont="1" applyFill="1" applyBorder="1" applyAlignment="1">
      <alignment horizontal="left" vertical="center" wrapText="1"/>
    </xf>
    <xf numFmtId="0" fontId="27" fillId="0" borderId="78" xfId="0" applyFont="1" applyBorder="1" applyAlignment="1">
      <alignment vertical="center" wrapText="1"/>
    </xf>
    <xf numFmtId="0" fontId="27" fillId="0" borderId="79" xfId="0" applyFont="1" applyBorder="1" applyAlignment="1">
      <alignment vertical="center" wrapText="1"/>
    </xf>
    <xf numFmtId="0" fontId="27" fillId="0" borderId="87" xfId="0" applyFont="1" applyFill="1" applyBorder="1" applyAlignment="1">
      <alignment horizontal="left" vertical="center" wrapText="1"/>
    </xf>
    <xf numFmtId="0" fontId="27" fillId="0" borderId="87" xfId="0" applyFont="1" applyBorder="1" applyAlignment="1">
      <alignment vertical="center" wrapText="1"/>
    </xf>
    <xf numFmtId="0" fontId="27" fillId="0" borderId="88" xfId="0" applyFont="1" applyBorder="1" applyAlignment="1">
      <alignment vertical="center" wrapText="1"/>
    </xf>
    <xf numFmtId="0" fontId="27" fillId="0" borderId="91" xfId="0" applyFont="1" applyFill="1" applyBorder="1" applyAlignment="1">
      <alignment horizontal="left" vertical="center" wrapText="1"/>
    </xf>
    <xf numFmtId="0" fontId="27" fillId="0" borderId="91" xfId="0" applyFont="1" applyBorder="1" applyAlignment="1">
      <alignment vertical="center" wrapText="1"/>
    </xf>
    <xf numFmtId="0" fontId="27" fillId="0" borderId="92" xfId="0" applyFont="1" applyBorder="1" applyAlignment="1">
      <alignment vertical="center" wrapText="1"/>
    </xf>
    <xf numFmtId="0" fontId="27" fillId="0" borderId="74" xfId="0" applyFont="1" applyFill="1" applyBorder="1" applyAlignment="1">
      <alignment horizontal="left" vertical="center" wrapText="1"/>
    </xf>
    <xf numFmtId="0" fontId="27" fillId="0" borderId="74" xfId="0" applyFont="1" applyBorder="1" applyAlignment="1">
      <alignment vertical="center" wrapText="1"/>
    </xf>
    <xf numFmtId="0" fontId="27" fillId="0" borderId="75" xfId="0" applyFont="1" applyBorder="1" applyAlignment="1">
      <alignment vertical="center" wrapText="1"/>
    </xf>
    <xf numFmtId="0" fontId="27" fillId="0" borderId="96" xfId="0" applyFont="1" applyFill="1" applyBorder="1" applyAlignment="1">
      <alignment horizontal="left" vertical="center" wrapText="1"/>
    </xf>
    <xf numFmtId="0" fontId="27" fillId="0" borderId="96" xfId="0" applyFont="1" applyBorder="1" applyAlignment="1">
      <alignment vertical="center" wrapText="1"/>
    </xf>
    <xf numFmtId="0" fontId="27" fillId="0" borderId="97" xfId="0" applyFont="1" applyBorder="1" applyAlignment="1">
      <alignment vertical="center" wrapText="1"/>
    </xf>
    <xf numFmtId="0" fontId="27" fillId="0" borderId="99" xfId="0" applyFont="1" applyFill="1" applyBorder="1" applyAlignment="1">
      <alignment horizontal="left" vertical="center" wrapText="1"/>
    </xf>
    <xf numFmtId="0" fontId="27" fillId="0" borderId="99" xfId="0" applyFont="1" applyBorder="1" applyAlignment="1">
      <alignment vertical="center" wrapText="1"/>
    </xf>
    <xf numFmtId="0" fontId="27" fillId="0" borderId="100" xfId="0" applyFont="1" applyBorder="1" applyAlignment="1">
      <alignment vertical="center" wrapText="1"/>
    </xf>
    <xf numFmtId="0" fontId="27" fillId="0" borderId="102" xfId="0" applyFont="1" applyFill="1" applyBorder="1" applyAlignment="1">
      <alignment horizontal="left" vertical="center" wrapText="1"/>
    </xf>
    <xf numFmtId="0" fontId="27" fillId="0" borderId="102" xfId="0" applyFont="1" applyBorder="1" applyAlignment="1">
      <alignment vertical="center" wrapText="1"/>
    </xf>
    <xf numFmtId="0" fontId="27" fillId="0" borderId="103" xfId="0" applyFont="1" applyBorder="1" applyAlignment="1">
      <alignment vertical="center" wrapText="1"/>
    </xf>
    <xf numFmtId="0" fontId="27" fillId="0" borderId="105" xfId="0" applyFont="1" applyFill="1" applyBorder="1" applyAlignment="1">
      <alignment horizontal="left" vertical="center" wrapText="1"/>
    </xf>
    <xf numFmtId="0" fontId="27" fillId="0" borderId="105" xfId="0" applyFont="1" applyBorder="1" applyAlignment="1">
      <alignment vertical="center" wrapText="1"/>
    </xf>
    <xf numFmtId="0" fontId="27" fillId="0" borderId="106" xfId="0" applyFont="1" applyBorder="1" applyAlignment="1">
      <alignment vertical="center" wrapText="1"/>
    </xf>
    <xf numFmtId="0" fontId="27" fillId="0" borderId="31" xfId="0" applyFont="1" applyBorder="1" applyAlignment="1">
      <alignment vertical="center" wrapText="1"/>
    </xf>
    <xf numFmtId="0" fontId="27" fillId="0" borderId="70" xfId="0" applyFont="1" applyBorder="1" applyAlignment="1">
      <alignment vertical="top" wrapText="1"/>
    </xf>
    <xf numFmtId="0" fontId="27" fillId="0" borderId="87" xfId="0" applyFont="1" applyBorder="1" applyAlignment="1">
      <alignment vertical="top" wrapText="1"/>
    </xf>
    <xf numFmtId="0" fontId="27" fillId="0" borderId="91" xfId="0" applyFont="1" applyBorder="1" applyAlignment="1">
      <alignment vertical="top" wrapText="1"/>
    </xf>
    <xf numFmtId="0" fontId="9" fillId="0" borderId="22" xfId="0" applyFont="1" applyFill="1" applyBorder="1" applyAlignment="1">
      <alignment vertical="top" wrapText="1"/>
    </xf>
    <xf numFmtId="0" fontId="9" fillId="0" borderId="62" xfId="0" applyFont="1" applyFill="1" applyBorder="1" applyAlignment="1">
      <alignment horizontal="left" vertical="top" wrapText="1"/>
    </xf>
    <xf numFmtId="0" fontId="19" fillId="5" borderId="0" xfId="0" applyFont="1" applyFill="1"/>
    <xf numFmtId="0" fontId="5" fillId="0" borderId="0" xfId="0" applyFont="1" applyBorder="1" applyAlignment="1">
      <alignment vertical="center" wrapText="1"/>
    </xf>
    <xf numFmtId="0" fontId="5" fillId="0" borderId="0" xfId="0" applyFont="1" applyAlignment="1">
      <alignment vertical="center" wrapText="1"/>
    </xf>
    <xf numFmtId="0" fontId="5" fillId="0" borderId="3" xfId="0" applyFont="1" applyBorder="1" applyAlignment="1">
      <alignment vertical="center" wrapText="1"/>
    </xf>
    <xf numFmtId="0" fontId="9" fillId="0" borderId="43"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57" xfId="0" applyFont="1" applyBorder="1" applyAlignment="1">
      <alignment horizontal="center" vertical="center" wrapText="1"/>
    </xf>
    <xf numFmtId="0" fontId="5" fillId="0" borderId="8" xfId="0" applyFont="1" applyBorder="1" applyAlignment="1">
      <alignment vertical="center" wrapText="1"/>
    </xf>
    <xf numFmtId="0" fontId="5" fillId="0" borderId="26" xfId="0" applyFont="1" applyBorder="1" applyAlignment="1">
      <alignment vertical="center" wrapText="1"/>
    </xf>
    <xf numFmtId="0" fontId="10" fillId="0" borderId="65" xfId="0" applyFont="1" applyBorder="1" applyAlignment="1">
      <alignment vertical="center" wrapText="1"/>
    </xf>
    <xf numFmtId="0" fontId="10" fillId="0" borderId="69" xfId="0" applyFont="1" applyBorder="1" applyAlignment="1">
      <alignment vertical="center" wrapText="1"/>
    </xf>
    <xf numFmtId="0" fontId="10" fillId="0" borderId="81" xfId="0" applyFont="1" applyBorder="1" applyAlignment="1">
      <alignment vertical="center" wrapText="1"/>
    </xf>
    <xf numFmtId="0" fontId="10" fillId="0" borderId="77" xfId="0" applyFont="1" applyBorder="1" applyAlignment="1">
      <alignment vertical="center" wrapText="1"/>
    </xf>
    <xf numFmtId="0" fontId="10" fillId="0" borderId="86" xfId="0" applyFont="1" applyBorder="1" applyAlignment="1">
      <alignment vertical="center" wrapText="1"/>
    </xf>
    <xf numFmtId="0" fontId="10" fillId="0" borderId="90" xfId="0" applyFont="1" applyBorder="1" applyAlignment="1">
      <alignment vertical="center" wrapText="1"/>
    </xf>
    <xf numFmtId="0" fontId="10" fillId="0" borderId="95" xfId="0" applyFont="1" applyBorder="1" applyAlignment="1">
      <alignment vertical="center" wrapText="1"/>
    </xf>
    <xf numFmtId="0" fontId="10" fillId="0" borderId="98" xfId="0" applyFont="1" applyBorder="1" applyAlignment="1">
      <alignment vertical="center" wrapText="1"/>
    </xf>
    <xf numFmtId="0" fontId="10" fillId="0" borderId="101" xfId="0" applyFont="1" applyBorder="1" applyAlignment="1">
      <alignment vertical="center" wrapText="1"/>
    </xf>
    <xf numFmtId="0" fontId="10" fillId="0" borderId="104" xfId="0" applyFont="1" applyBorder="1" applyAlignment="1">
      <alignment vertical="center" wrapText="1"/>
    </xf>
    <xf numFmtId="0" fontId="5" fillId="0" borderId="31" xfId="0" applyFont="1" applyBorder="1" applyAlignment="1">
      <alignment vertical="center" wrapText="1"/>
    </xf>
    <xf numFmtId="0" fontId="11" fillId="11"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24" fillId="0" borderId="0" xfId="0" applyFont="1" applyFill="1" applyBorder="1" applyAlignment="1">
      <alignment horizontal="center" vertical="center"/>
    </xf>
    <xf numFmtId="0" fontId="11" fillId="11" borderId="107" xfId="0" applyFont="1" applyFill="1" applyBorder="1" applyAlignment="1">
      <alignment horizontal="center" vertical="center"/>
    </xf>
    <xf numFmtId="0" fontId="11" fillId="11" borderId="108" xfId="0" applyFont="1" applyFill="1" applyBorder="1" applyAlignment="1">
      <alignment horizontal="center" vertical="center"/>
    </xf>
    <xf numFmtId="0" fontId="11" fillId="11" borderId="109" xfId="0" applyFont="1" applyFill="1" applyBorder="1" applyAlignment="1">
      <alignment horizontal="center" vertical="center"/>
    </xf>
    <xf numFmtId="0" fontId="13"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4" fillId="0" borderId="0" xfId="0" applyFont="1" applyBorder="1" applyAlignment="1">
      <alignment vertical="top" wrapText="1"/>
    </xf>
    <xf numFmtId="0" fontId="36" fillId="0" borderId="24"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22" xfId="0" applyFont="1" applyFill="1" applyBorder="1" applyAlignment="1">
      <alignment horizontal="center" vertical="center" wrapText="1"/>
    </xf>
    <xf numFmtId="164" fontId="32" fillId="0" borderId="24" xfId="0" applyNumberFormat="1" applyFont="1" applyBorder="1" applyAlignment="1">
      <alignment horizontal="center" vertical="center" wrapText="1"/>
    </xf>
    <xf numFmtId="164" fontId="32" fillId="0" borderId="16" xfId="0" applyNumberFormat="1" applyFont="1" applyBorder="1" applyAlignment="1">
      <alignment horizontal="center" vertical="center" wrapText="1"/>
    </xf>
    <xf numFmtId="0" fontId="33" fillId="0" borderId="16" xfId="0" applyFont="1" applyBorder="1" applyAlignment="1">
      <alignment horizontal="center" vertical="center" wrapText="1"/>
    </xf>
    <xf numFmtId="0" fontId="33" fillId="0" borderId="22" xfId="0" applyFont="1" applyBorder="1" applyAlignment="1">
      <alignment horizontal="center" vertical="center" wrapText="1"/>
    </xf>
    <xf numFmtId="0" fontId="36" fillId="0" borderId="1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1" xfId="0" applyFont="1" applyFill="1" applyBorder="1" applyAlignment="1">
      <alignment horizontal="center" vertical="center" wrapText="1"/>
    </xf>
    <xf numFmtId="164" fontId="13" fillId="0" borderId="24" xfId="0" applyNumberFormat="1" applyFont="1" applyBorder="1" applyAlignment="1">
      <alignment horizontal="center" vertical="center" wrapText="1"/>
    </xf>
    <xf numFmtId="164" fontId="31" fillId="0" borderId="16" xfId="0" applyNumberFormat="1" applyFont="1" applyBorder="1" applyAlignment="1">
      <alignment horizontal="center" vertical="center" wrapText="1"/>
    </xf>
    <xf numFmtId="164" fontId="31" fillId="0" borderId="23"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0" xfId="0" applyFont="1" applyBorder="1" applyAlignment="1">
      <alignment horizontal="center" vertical="center" wrapText="1"/>
    </xf>
    <xf numFmtId="164" fontId="19" fillId="0" borderId="12" xfId="0" applyNumberFormat="1" applyFont="1" applyBorder="1" applyAlignment="1">
      <alignment horizontal="center" vertical="center" wrapText="1"/>
    </xf>
    <xf numFmtId="164" fontId="19" fillId="0" borderId="10" xfId="0" applyNumberFormat="1" applyFont="1" applyBorder="1" applyAlignment="1">
      <alignment horizontal="center" vertical="center" wrapText="1"/>
    </xf>
    <xf numFmtId="0" fontId="4" fillId="12" borderId="12"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2" borderId="40" xfId="0" applyFont="1" applyFill="1" applyBorder="1" applyAlignment="1">
      <alignment horizontal="center" vertical="center" wrapText="1"/>
    </xf>
    <xf numFmtId="0" fontId="4" fillId="12" borderId="42" xfId="0" applyFont="1" applyFill="1" applyBorder="1" applyAlignment="1">
      <alignment horizontal="center" vertical="center" wrapText="1"/>
    </xf>
    <xf numFmtId="0" fontId="21" fillId="0" borderId="36" xfId="0" applyFont="1" applyFill="1" applyBorder="1" applyAlignment="1">
      <alignment horizontal="center" vertical="center"/>
    </xf>
    <xf numFmtId="0" fontId="5" fillId="0" borderId="37" xfId="0" applyFont="1" applyBorder="1" applyAlignment="1">
      <alignment horizontal="center" vertical="center"/>
    </xf>
    <xf numFmtId="0" fontId="19" fillId="5" borderId="19" xfId="0" applyFont="1" applyFill="1" applyBorder="1" applyAlignment="1">
      <alignment vertical="center"/>
    </xf>
    <xf numFmtId="0" fontId="26" fillId="0" borderId="20" xfId="0" applyFont="1" applyBorder="1" applyAlignment="1">
      <alignment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164" fontId="21" fillId="0" borderId="19" xfId="0" applyNumberFormat="1" applyFont="1" applyBorder="1" applyAlignment="1">
      <alignment horizontal="center" vertical="center"/>
    </xf>
    <xf numFmtId="164" fontId="21" fillId="0" borderId="20" xfId="0" applyNumberFormat="1" applyFont="1" applyBorder="1" applyAlignment="1">
      <alignment horizontal="center" vertical="center"/>
    </xf>
    <xf numFmtId="164" fontId="21" fillId="0" borderId="21" xfId="0" applyNumberFormat="1" applyFont="1" applyBorder="1" applyAlignment="1">
      <alignment horizontal="center" vertical="center"/>
    </xf>
    <xf numFmtId="0" fontId="29" fillId="12" borderId="39" xfId="0" applyFont="1" applyFill="1" applyBorder="1" applyAlignment="1">
      <alignment horizontal="center" vertical="center" wrapText="1"/>
    </xf>
    <xf numFmtId="0" fontId="30" fillId="12" borderId="41" xfId="0" applyFont="1" applyFill="1" applyBorder="1" applyAlignment="1">
      <alignment horizontal="center" vertical="center" wrapText="1"/>
    </xf>
    <xf numFmtId="0" fontId="4" fillId="12" borderId="24" xfId="0" applyFont="1" applyFill="1" applyBorder="1" applyAlignment="1">
      <alignment horizontal="center" vertical="center" wrapText="1"/>
    </xf>
    <xf numFmtId="0" fontId="0" fillId="12" borderId="23" xfId="0" applyFill="1" applyBorder="1" applyAlignment="1">
      <alignment horizontal="center" vertical="center" wrapText="1"/>
    </xf>
    <xf numFmtId="0" fontId="34" fillId="0" borderId="59" xfId="0" applyFont="1" applyBorder="1" applyAlignment="1">
      <alignment horizontal="center" vertical="center" wrapText="1"/>
    </xf>
    <xf numFmtId="0" fontId="34" fillId="0" borderId="56" xfId="0" applyFont="1" applyBorder="1" applyAlignment="1">
      <alignment horizontal="center" vertical="center" wrapText="1"/>
    </xf>
    <xf numFmtId="0" fontId="35" fillId="0" borderId="58" xfId="0" applyFont="1" applyBorder="1" applyAlignment="1">
      <alignment vertical="center"/>
    </xf>
    <xf numFmtId="164" fontId="19" fillId="0" borderId="59" xfId="0" applyNumberFormat="1" applyFont="1" applyBorder="1" applyAlignment="1">
      <alignment horizontal="center" vertical="center" wrapText="1"/>
    </xf>
    <xf numFmtId="164" fontId="19" fillId="0" borderId="56" xfId="0" applyNumberFormat="1" applyFont="1" applyBorder="1" applyAlignment="1">
      <alignment horizontal="center" vertical="center" wrapText="1"/>
    </xf>
    <xf numFmtId="0" fontId="35" fillId="0" borderId="58" xfId="0" applyFont="1" applyBorder="1" applyAlignment="1">
      <alignment horizontal="center" vertical="center" wrapText="1"/>
    </xf>
    <xf numFmtId="0" fontId="34"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3" xfId="0" applyFont="1" applyBorder="1" applyAlignment="1">
      <alignment horizontal="center" vertical="center" wrapText="1"/>
    </xf>
    <xf numFmtId="164" fontId="19" fillId="0" borderId="16" xfId="0" applyNumberFormat="1" applyFont="1" applyBorder="1" applyAlignment="1">
      <alignment horizontal="center" vertical="center" wrapText="1"/>
    </xf>
    <xf numFmtId="0" fontId="35" fillId="0" borderId="22"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2" xfId="0" applyFont="1" applyBorder="1" applyAlignment="1">
      <alignment horizontal="center" vertical="center" wrapText="1"/>
    </xf>
    <xf numFmtId="164" fontId="19" fillId="0" borderId="24" xfId="0" applyNumberFormat="1" applyFont="1" applyBorder="1" applyAlignment="1">
      <alignment horizontal="center" vertical="center" wrapText="1"/>
    </xf>
    <xf numFmtId="0" fontId="5" fillId="0" borderId="0" xfId="0" applyFont="1" applyBorder="1" applyAlignment="1">
      <alignment horizontal="center"/>
    </xf>
    <xf numFmtId="0" fontId="24" fillId="0" borderId="0" xfId="0" applyFont="1" applyAlignment="1">
      <alignment horizontal="center"/>
    </xf>
    <xf numFmtId="0" fontId="4" fillId="12" borderId="111" xfId="0" applyFont="1" applyFill="1" applyBorder="1" applyAlignment="1">
      <alignment horizontal="center" vertical="center" wrapText="1"/>
    </xf>
    <xf numFmtId="0" fontId="4" fillId="12" borderId="113"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4" fillId="12" borderId="110" xfId="0" applyFont="1" applyFill="1" applyBorder="1" applyAlignment="1">
      <alignment horizontal="center" vertical="center" wrapText="1"/>
    </xf>
    <xf numFmtId="0" fontId="4" fillId="12" borderId="112" xfId="0" applyFont="1" applyFill="1" applyBorder="1" applyAlignment="1">
      <alignment horizontal="center" vertical="center" wrapText="1"/>
    </xf>
    <xf numFmtId="0" fontId="4" fillId="13" borderId="116" xfId="0" applyFont="1" applyFill="1" applyBorder="1" applyAlignment="1">
      <alignment horizontal="center" vertical="center" wrapText="1"/>
    </xf>
    <xf numFmtId="0" fontId="4" fillId="13" borderId="117" xfId="0" applyFont="1" applyFill="1" applyBorder="1" applyAlignment="1">
      <alignment horizontal="center" vertical="center" wrapText="1"/>
    </xf>
    <xf numFmtId="0" fontId="4" fillId="13" borderId="115" xfId="0" applyFont="1" applyFill="1" applyBorder="1" applyAlignment="1">
      <alignment horizontal="center" vertical="center" wrapText="1"/>
    </xf>
    <xf numFmtId="0" fontId="4" fillId="13" borderId="114" xfId="0" applyFont="1" applyFill="1" applyBorder="1" applyAlignment="1">
      <alignment horizontal="center" vertical="center" wrapText="1"/>
    </xf>
    <xf numFmtId="0" fontId="4" fillId="13" borderId="111" xfId="0" applyFont="1" applyFill="1" applyBorder="1" applyAlignment="1">
      <alignment horizontal="center" vertical="center" wrapText="1"/>
    </xf>
    <xf numFmtId="0" fontId="4" fillId="13" borderId="45"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9" fillId="0" borderId="63"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0" fillId="0" borderId="59" xfId="0" applyFont="1" applyBorder="1" applyAlignment="1">
      <alignment horizontal="center" vertical="center" wrapText="1"/>
    </xf>
    <xf numFmtId="0" fontId="20" fillId="0" borderId="56" xfId="0" applyFont="1" applyBorder="1" applyAlignment="1">
      <alignment horizontal="center" vertical="center" wrapText="1"/>
    </xf>
    <xf numFmtId="0" fontId="0" fillId="0" borderId="58" xfId="0" applyBorder="1" applyAlignment="1">
      <alignment vertical="center"/>
    </xf>
    <xf numFmtId="0" fontId="20" fillId="0" borderId="61" xfId="0" applyFont="1" applyBorder="1" applyAlignment="1">
      <alignment horizontal="center" vertical="center" wrapText="1"/>
    </xf>
    <xf numFmtId="0" fontId="0" fillId="0" borderId="56" xfId="0" applyBorder="1" applyAlignment="1">
      <alignment horizontal="center" vertical="center" wrapText="1"/>
    </xf>
    <xf numFmtId="0" fontId="0" fillId="0" borderId="60" xfId="0" applyBorder="1" applyAlignment="1">
      <alignment horizontal="center" vertical="center" wrapText="1"/>
    </xf>
    <xf numFmtId="0" fontId="20" fillId="0" borderId="93"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20" fillId="0" borderId="63" xfId="0" applyFont="1" applyBorder="1" applyAlignment="1">
      <alignment horizontal="center" vertical="center" wrapText="1"/>
    </xf>
    <xf numFmtId="0" fontId="20" fillId="0" borderId="84" xfId="0" applyFont="1" applyBorder="1" applyAlignment="1">
      <alignment horizontal="center" vertical="center" wrapText="1"/>
    </xf>
  </cellXfs>
  <cellStyles count="3">
    <cellStyle name="Hipervínculo" xfId="2" builtinId="8"/>
    <cellStyle name="Millares [0]" xfId="1" builtinId="6"/>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2D"/>
      <color rgb="FFEE0000"/>
      <color rgb="FFCCFF66"/>
      <color rgb="FF009900"/>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Gráficas!$J$34:$J$35</c:f>
              <c:strCache>
                <c:ptCount val="2"/>
                <c:pt idx="0">
                  <c:v>Condiciones institucionales idóneas para la promoción de la participación ciudadana</c:v>
                </c:pt>
                <c:pt idx="1">
                  <c:v>Promoción efectiva de la participación ciudadana</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1386240336"/>
        <c:axId val="-1386234352"/>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promoción de la participación ciudadana</c:v>
                </c:pt>
                <c:pt idx="1">
                  <c:v>Promoción efectiva de la participación ciudadana</c:v>
                </c:pt>
              </c:strCache>
            </c:strRef>
          </c:xVal>
          <c:yVal>
            <c:numRef>
              <c:f>Gráficas!$L$34:$L$35</c:f>
              <c:numCache>
                <c:formatCode>0.0</c:formatCode>
                <c:ptCount val="2"/>
                <c:pt idx="0">
                  <c:v>93</c:v>
                </c:pt>
                <c:pt idx="1">
                  <c:v>90</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1386240336"/>
        <c:axId val="-1386234352"/>
      </c:scatterChart>
      <c:catAx>
        <c:axId val="-1386240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4352"/>
        <c:crosses val="autoZero"/>
        <c:auto val="1"/>
        <c:lblAlgn val="ctr"/>
        <c:lblOffset val="100"/>
        <c:noMultiLvlLbl val="0"/>
      </c:catAx>
      <c:valAx>
        <c:axId val="-13862343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403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cat>
          <c:val>
            <c:numRef>
              <c:f>Gráficas!$J$57:$J$60</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386239792"/>
        <c:axId val="-1386238704"/>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xVal>
          <c:yVal>
            <c:numRef>
              <c:f>Gráficas!$K$57:$K$60</c:f>
              <c:numCache>
                <c:formatCode>0.0</c:formatCode>
                <c:ptCount val="4"/>
                <c:pt idx="0">
                  <c:v>85</c:v>
                </c:pt>
                <c:pt idx="1">
                  <c:v>100</c:v>
                </c:pt>
                <c:pt idx="2">
                  <c:v>92.142857142857139</c:v>
                </c:pt>
                <c:pt idx="3">
                  <c:v>0</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386239792"/>
        <c:axId val="-1386238704"/>
      </c:scatterChart>
      <c:catAx>
        <c:axId val="-138623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8704"/>
        <c:crosses val="autoZero"/>
        <c:auto val="1"/>
        <c:lblAlgn val="ctr"/>
        <c:lblOffset val="100"/>
        <c:noMultiLvlLbl val="0"/>
      </c:catAx>
      <c:valAx>
        <c:axId val="-13862387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97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Gráficas!$K$83</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Gráficas!$J$84:$J$85</c:f>
              <c:strCache>
                <c:ptCount val="2"/>
                <c:pt idx="0">
                  <c:v>Ejecutar el Plan de participación</c:v>
                </c:pt>
                <c:pt idx="1">
                  <c:v>Evaluación de Resultados</c:v>
                </c:pt>
              </c:strCache>
            </c:strRef>
          </c:cat>
          <c:val>
            <c:numRef>
              <c:f>Gráficas!$K$84:$K$85</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1151050416"/>
        <c:axId val="-1151046608"/>
      </c:barChart>
      <c:scatterChart>
        <c:scatterStyle val="lineMarker"/>
        <c:varyColors val="0"/>
        <c:ser>
          <c:idx val="1"/>
          <c:order val="1"/>
          <c:tx>
            <c:strRef>
              <c:f>Gráficas!$K$83</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Gráficas!$J$84:$J$85</c:f>
              <c:strCache>
                <c:ptCount val="2"/>
                <c:pt idx="0">
                  <c:v>Ejecutar el Plan de participación</c:v>
                </c:pt>
                <c:pt idx="1">
                  <c:v>Evaluación de Resultados</c:v>
                </c:pt>
              </c:strCache>
            </c:strRef>
          </c:xVal>
          <c:yVal>
            <c:numRef>
              <c:f>Gráficas!$L$84:$L$85</c:f>
              <c:numCache>
                <c:formatCode>0.0</c:formatCode>
                <c:ptCount val="2"/>
                <c:pt idx="0">
                  <c:v>91.428571428571431</c:v>
                </c:pt>
                <c:pt idx="1">
                  <c:v>87.5</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1151050416"/>
        <c:axId val="-1151046608"/>
      </c:scatterChart>
      <c:catAx>
        <c:axId val="-1151050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46608"/>
        <c:crosses val="autoZero"/>
        <c:auto val="1"/>
        <c:lblAlgn val="ctr"/>
        <c:lblOffset val="100"/>
        <c:noMultiLvlLbl val="0"/>
      </c:catAx>
      <c:valAx>
        <c:axId val="-115104660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504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PARTICIPACIÓN CIUDADANA</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1151048784"/>
        <c:axId val="-115106075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PARTICIPACIÓN CIUDADANA</c:v>
                </c:pt>
              </c:strCache>
            </c:strRef>
          </c:xVal>
          <c:yVal>
            <c:numRef>
              <c:f>Gráficas!$K$12</c:f>
              <c:numCache>
                <c:formatCode>0.0</c:formatCode>
                <c:ptCount val="1"/>
                <c:pt idx="0">
                  <c:v>91.935483870967744</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1151048784"/>
        <c:axId val="-1151060752"/>
      </c:scatterChart>
      <c:catAx>
        <c:axId val="-115104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60752"/>
        <c:crosses val="autoZero"/>
        <c:auto val="1"/>
        <c:lblAlgn val="ctr"/>
        <c:lblOffset val="100"/>
        <c:noMultiLvlLbl val="0"/>
      </c:catAx>
      <c:valAx>
        <c:axId val="-11510607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487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243417</xdr:colOff>
      <xdr:row>1</xdr:row>
      <xdr:rowOff>127000</xdr:rowOff>
    </xdr:from>
    <xdr:to>
      <xdr:col>12</xdr:col>
      <xdr:colOff>393417</xdr:colOff>
      <xdr:row>1</xdr:row>
      <xdr:rowOff>1084099</xdr:rowOff>
    </xdr:to>
    <xdr:pic>
      <xdr:nvPicPr>
        <xdr:cNvPr id="3" name="Imagen 2">
          <a:extLst>
            <a:ext uri="{FF2B5EF4-FFF2-40B4-BE49-F238E27FC236}">
              <a16:creationId xmlns:a16="http://schemas.microsoft.com/office/drawing/2014/main" id="{D6545582-F213-4812-BE0F-75DC68EE8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0417" y="222250"/>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547688</xdr:colOff>
      <xdr:row>1</xdr:row>
      <xdr:rowOff>119063</xdr:rowOff>
    </xdr:from>
    <xdr:to>
      <xdr:col>13</xdr:col>
      <xdr:colOff>697688</xdr:colOff>
      <xdr:row>1</xdr:row>
      <xdr:rowOff>1076162</xdr:rowOff>
    </xdr:to>
    <xdr:pic>
      <xdr:nvPicPr>
        <xdr:cNvPr id="5" name="Imagen 4">
          <a:extLst>
            <a:ext uri="{FF2B5EF4-FFF2-40B4-BE49-F238E27FC236}">
              <a16:creationId xmlns:a16="http://schemas.microsoft.com/office/drawing/2014/main" id="{ED5CA84C-5971-47FD-A59A-97A32F6DC4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22094" y="190501"/>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642937</xdr:colOff>
      <xdr:row>7</xdr:row>
      <xdr:rowOff>11906</xdr:rowOff>
    </xdr:from>
    <xdr:to>
      <xdr:col>12</xdr:col>
      <xdr:colOff>254793</xdr:colOff>
      <xdr:row>9</xdr:row>
      <xdr:rowOff>494009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692187" y="1381125"/>
          <a:ext cx="1012031" cy="914400"/>
        </a:xfrm>
        <a:prstGeom prst="rect">
          <a:avLst/>
        </a:prstGeom>
      </xdr:spPr>
    </xdr:pic>
    <xdr:clientData/>
  </xdr:twoCellAnchor>
  <xdr:twoCellAnchor editAs="oneCell">
    <xdr:from>
      <xdr:col>10</xdr:col>
      <xdr:colOff>642938</xdr:colOff>
      <xdr:row>10</xdr:row>
      <xdr:rowOff>190500</xdr:rowOff>
    </xdr:from>
    <xdr:to>
      <xdr:col>12</xdr:col>
      <xdr:colOff>195263</xdr:colOff>
      <xdr:row>11</xdr:row>
      <xdr:rowOff>45243</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692188" y="3333750"/>
          <a:ext cx="962025" cy="914400"/>
        </a:xfrm>
        <a:prstGeom prst="rect">
          <a:avLst/>
        </a:prstGeom>
      </xdr:spPr>
    </xdr:pic>
    <xdr:clientData/>
  </xdr:twoCellAnchor>
  <xdr:twoCellAnchor editAs="oneCell">
    <xdr:from>
      <xdr:col>4</xdr:col>
      <xdr:colOff>1629833</xdr:colOff>
      <xdr:row>1</xdr:row>
      <xdr:rowOff>84667</xdr:rowOff>
    </xdr:from>
    <xdr:to>
      <xdr:col>6</xdr:col>
      <xdr:colOff>2689999</xdr:colOff>
      <xdr:row>1</xdr:row>
      <xdr:rowOff>1041766</xdr:rowOff>
    </xdr:to>
    <xdr:pic>
      <xdr:nvPicPr>
        <xdr:cNvPr id="6" name="Imagen 5">
          <a:extLst>
            <a:ext uri="{FF2B5EF4-FFF2-40B4-BE49-F238E27FC236}">
              <a16:creationId xmlns:a16="http://schemas.microsoft.com/office/drawing/2014/main" id="{B6178546-5754-46E4-BE4F-6E3E3CB03D3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02666" y="137584"/>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432193</xdr:colOff>
      <xdr:row>29</xdr:row>
      <xdr:rowOff>104770</xdr:rowOff>
    </xdr:from>
    <xdr:to>
      <xdr:col>16</xdr:col>
      <xdr:colOff>414193</xdr:colOff>
      <xdr:row>47</xdr:row>
      <xdr:rowOff>130083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738187</xdr:colOff>
      <xdr:row>54</xdr:row>
      <xdr:rowOff>71438</xdr:rowOff>
    </xdr:from>
    <xdr:to>
      <xdr:col>17</xdr:col>
      <xdr:colOff>678656</xdr:colOff>
      <xdr:row>71</xdr:row>
      <xdr:rowOff>130967</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244219</xdr:colOff>
      <xdr:row>78</xdr:row>
      <xdr:rowOff>166687</xdr:rowOff>
    </xdr:from>
    <xdr:to>
      <xdr:col>17</xdr:col>
      <xdr:colOff>226219</xdr:colOff>
      <xdr:row>97</xdr:row>
      <xdr:rowOff>13408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6560344" y="17787938"/>
          <a:ext cx="914400" cy="914400"/>
        </a:xfrm>
        <a:prstGeom prst="rect">
          <a:avLst/>
        </a:prstGeom>
      </xdr:spPr>
    </xdr:pic>
    <xdr:clientData/>
  </xdr:twoCellAnchor>
  <xdr:twoCellAnchor editAs="oneCell">
    <xdr:from>
      <xdr:col>9</xdr:col>
      <xdr:colOff>11906</xdr:colOff>
      <xdr:row>1</xdr:row>
      <xdr:rowOff>71437</xdr:rowOff>
    </xdr:from>
    <xdr:to>
      <xdr:col>14</xdr:col>
      <xdr:colOff>161906</xdr:colOff>
      <xdr:row>1</xdr:row>
      <xdr:rowOff>1028536</xdr:rowOff>
    </xdr:to>
    <xdr:pic>
      <xdr:nvPicPr>
        <xdr:cNvPr id="8" name="Imagen 7">
          <a:extLst>
            <a:ext uri="{FF2B5EF4-FFF2-40B4-BE49-F238E27FC236}">
              <a16:creationId xmlns:a16="http://schemas.microsoft.com/office/drawing/2014/main" id="{A1D95DF7-1FC8-4FEE-94D7-E203F684DF7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24500" y="714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40</xdr:row>
      <xdr:rowOff>22489</xdr:rowOff>
    </xdr:from>
    <xdr:to>
      <xdr:col>6</xdr:col>
      <xdr:colOff>1828536</xdr:colOff>
      <xdr:row>45</xdr:row>
      <xdr:rowOff>43922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8449469" y="41763156"/>
          <a:ext cx="914400" cy="921016"/>
        </a:xfrm>
        <a:prstGeom prst="rect">
          <a:avLst/>
        </a:prstGeom>
      </xdr:spPr>
    </xdr:pic>
    <xdr:clientData/>
  </xdr:twoCellAnchor>
  <xdr:twoCellAnchor editAs="oneCell">
    <xdr:from>
      <xdr:col>5</xdr:col>
      <xdr:colOff>560917</xdr:colOff>
      <xdr:row>1</xdr:row>
      <xdr:rowOff>63500</xdr:rowOff>
    </xdr:from>
    <xdr:to>
      <xdr:col>7</xdr:col>
      <xdr:colOff>922584</xdr:colOff>
      <xdr:row>1</xdr:row>
      <xdr:rowOff>1020599</xdr:rowOff>
    </xdr:to>
    <xdr:pic>
      <xdr:nvPicPr>
        <xdr:cNvPr id="4" name="Imagen 3">
          <a:extLst>
            <a:ext uri="{FF2B5EF4-FFF2-40B4-BE49-F238E27FC236}">
              <a16:creationId xmlns:a16="http://schemas.microsoft.com/office/drawing/2014/main" id="{4FCBB213-DF34-4531-A00C-9610FDC542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28417" y="17991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topLeftCell="A2"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7.5" customHeight="1" thickBot="1" x14ac:dyDescent="0.3"/>
    <row r="2" spans="2:18" ht="91.5" customHeight="1" x14ac:dyDescent="0.25">
      <c r="B2" s="59"/>
      <c r="C2" s="60"/>
      <c r="D2" s="60"/>
      <c r="E2" s="60"/>
      <c r="F2" s="60"/>
      <c r="G2" s="60"/>
      <c r="H2" s="60"/>
      <c r="I2" s="60"/>
      <c r="J2" s="60"/>
      <c r="K2" s="60"/>
      <c r="L2" s="60"/>
      <c r="M2" s="60"/>
      <c r="N2" s="60"/>
      <c r="O2" s="60"/>
      <c r="P2" s="60"/>
      <c r="Q2" s="60"/>
      <c r="R2" s="61"/>
    </row>
    <row r="3" spans="2:18" ht="27.95" customHeight="1" x14ac:dyDescent="0.25">
      <c r="B3" s="62"/>
      <c r="C3" s="227" t="s">
        <v>166</v>
      </c>
      <c r="D3" s="227"/>
      <c r="E3" s="227"/>
      <c r="F3" s="227"/>
      <c r="G3" s="227"/>
      <c r="H3" s="227"/>
      <c r="I3" s="227"/>
      <c r="J3" s="227"/>
      <c r="K3" s="227"/>
      <c r="L3" s="227"/>
      <c r="M3" s="227"/>
      <c r="N3" s="227"/>
      <c r="O3" s="227"/>
      <c r="P3" s="227"/>
      <c r="Q3" s="227"/>
      <c r="R3" s="63"/>
    </row>
    <row r="4" spans="2:18" s="89" customFormat="1" ht="3.95" customHeight="1" x14ac:dyDescent="0.25">
      <c r="B4" s="90"/>
      <c r="C4" s="91"/>
      <c r="D4" s="91"/>
      <c r="E4" s="91"/>
      <c r="F4" s="91"/>
      <c r="G4" s="91"/>
      <c r="H4" s="91"/>
      <c r="I4" s="91"/>
      <c r="J4" s="91"/>
      <c r="K4" s="91"/>
      <c r="L4" s="91"/>
      <c r="M4" s="91"/>
      <c r="N4" s="91"/>
      <c r="O4" s="91"/>
      <c r="P4" s="91"/>
      <c r="Q4" s="91"/>
      <c r="R4" s="92"/>
    </row>
    <row r="5" spans="2:18" ht="27.95" customHeight="1" x14ac:dyDescent="0.25">
      <c r="B5" s="62"/>
      <c r="C5" s="227" t="s">
        <v>167</v>
      </c>
      <c r="D5" s="227"/>
      <c r="E5" s="227"/>
      <c r="F5" s="227"/>
      <c r="G5" s="227"/>
      <c r="H5" s="227"/>
      <c r="I5" s="227"/>
      <c r="J5" s="227"/>
      <c r="K5" s="227"/>
      <c r="L5" s="227"/>
      <c r="M5" s="227"/>
      <c r="N5" s="227"/>
      <c r="O5" s="227"/>
      <c r="P5" s="227"/>
      <c r="Q5" s="227"/>
      <c r="R5" s="63"/>
    </row>
    <row r="6" spans="2:18" x14ac:dyDescent="0.25">
      <c r="B6" s="62"/>
      <c r="C6" s="58"/>
      <c r="D6" s="58"/>
      <c r="E6" s="58"/>
      <c r="F6" s="58"/>
      <c r="G6" s="58"/>
      <c r="H6" s="58"/>
      <c r="I6" s="58"/>
      <c r="J6" s="58"/>
      <c r="K6" s="58"/>
      <c r="L6" s="58"/>
      <c r="M6" s="58"/>
      <c r="N6" s="58"/>
      <c r="O6" s="58"/>
      <c r="P6" s="58"/>
      <c r="Q6" s="58"/>
      <c r="R6" s="63"/>
    </row>
    <row r="7" spans="2:18" x14ac:dyDescent="0.25">
      <c r="B7" s="62"/>
      <c r="C7" s="58"/>
      <c r="D7" s="58"/>
      <c r="E7" s="58"/>
      <c r="F7" s="58"/>
      <c r="G7" s="58"/>
      <c r="H7" s="58"/>
      <c r="I7" s="58"/>
      <c r="J7" s="58"/>
      <c r="K7" s="58"/>
      <c r="L7" s="58"/>
      <c r="M7" s="58"/>
      <c r="N7" s="58"/>
      <c r="O7" s="58"/>
      <c r="P7" s="58"/>
      <c r="Q7" s="58"/>
      <c r="R7" s="63"/>
    </row>
    <row r="8" spans="2:18" ht="24.75" customHeight="1" x14ac:dyDescent="0.25">
      <c r="B8" s="62"/>
      <c r="D8" s="228" t="s">
        <v>136</v>
      </c>
      <c r="E8" s="228"/>
      <c r="F8" s="228"/>
      <c r="G8" s="228"/>
      <c r="H8" s="228"/>
      <c r="I8" s="228"/>
      <c r="J8" s="228"/>
      <c r="K8" s="228"/>
      <c r="L8" s="228"/>
      <c r="M8" s="228"/>
      <c r="N8" s="228"/>
      <c r="O8" s="228"/>
      <c r="P8" s="228"/>
      <c r="Q8" s="67"/>
      <c r="R8" s="63"/>
    </row>
    <row r="9" spans="2:18" ht="20.100000000000001" customHeight="1" x14ac:dyDescent="0.25">
      <c r="B9" s="62"/>
      <c r="C9" s="58"/>
      <c r="D9" s="58"/>
      <c r="E9" s="58"/>
      <c r="F9" s="58"/>
      <c r="G9" s="58"/>
      <c r="H9" s="58"/>
      <c r="I9" s="58"/>
      <c r="J9" s="58"/>
      <c r="K9" s="58"/>
      <c r="L9" s="58"/>
      <c r="M9" s="58"/>
      <c r="N9" s="58"/>
      <c r="O9" s="58"/>
      <c r="P9" s="58"/>
      <c r="Q9" s="58"/>
      <c r="R9" s="63"/>
    </row>
    <row r="10" spans="2:18" ht="20.100000000000001" customHeight="1" x14ac:dyDescent="0.25">
      <c r="B10" s="62"/>
      <c r="C10" s="58"/>
      <c r="D10" s="58"/>
      <c r="E10" s="58"/>
      <c r="F10" s="58"/>
      <c r="G10" s="58"/>
      <c r="H10" s="58"/>
      <c r="I10" s="58"/>
      <c r="J10" s="58"/>
      <c r="K10" s="58"/>
      <c r="L10" s="58"/>
      <c r="M10" s="58"/>
      <c r="N10" s="58"/>
      <c r="O10" s="58"/>
      <c r="P10" s="58"/>
      <c r="Q10" s="58"/>
      <c r="R10" s="63"/>
    </row>
    <row r="11" spans="2:18" ht="24.75" customHeight="1" x14ac:dyDescent="0.25">
      <c r="B11" s="62"/>
      <c r="D11" s="228" t="s">
        <v>184</v>
      </c>
      <c r="E11" s="228"/>
      <c r="F11" s="228"/>
      <c r="G11" s="228"/>
      <c r="H11" s="228"/>
      <c r="I11" s="228"/>
      <c r="J11" s="228"/>
      <c r="K11" s="228"/>
      <c r="L11" s="228"/>
      <c r="M11" s="228"/>
      <c r="N11" s="228"/>
      <c r="O11" s="228"/>
      <c r="P11" s="228"/>
      <c r="Q11" s="67"/>
      <c r="R11" s="63"/>
    </row>
    <row r="12" spans="2:18" ht="20.100000000000001" customHeight="1" x14ac:dyDescent="0.25">
      <c r="B12" s="62"/>
      <c r="C12" s="58"/>
      <c r="D12" s="58"/>
      <c r="E12" s="58"/>
      <c r="F12" s="58"/>
      <c r="G12" s="58"/>
      <c r="H12" s="58"/>
      <c r="I12" s="58"/>
      <c r="J12" s="58"/>
      <c r="K12" s="58"/>
      <c r="L12" s="58"/>
      <c r="M12" s="58"/>
      <c r="N12" s="58"/>
      <c r="O12" s="58"/>
      <c r="P12" s="58"/>
      <c r="Q12" s="58"/>
      <c r="R12" s="63"/>
    </row>
    <row r="13" spans="2:18" ht="20.100000000000001" customHeight="1" x14ac:dyDescent="0.25">
      <c r="B13" s="62"/>
      <c r="C13" s="58"/>
      <c r="D13" s="58"/>
      <c r="E13" s="58"/>
      <c r="F13" s="58"/>
      <c r="G13" s="58"/>
      <c r="H13" s="58"/>
      <c r="I13" s="58"/>
      <c r="J13" s="58"/>
      <c r="K13" s="58"/>
      <c r="L13" s="58"/>
      <c r="M13" s="58"/>
      <c r="N13" s="58"/>
      <c r="O13" s="58"/>
      <c r="P13" s="58"/>
      <c r="Q13" s="58"/>
      <c r="R13" s="63"/>
    </row>
    <row r="14" spans="2:18" ht="24.75" customHeight="1" x14ac:dyDescent="0.25">
      <c r="B14" s="62"/>
      <c r="D14" s="228" t="s">
        <v>185</v>
      </c>
      <c r="E14" s="228"/>
      <c r="F14" s="228"/>
      <c r="G14" s="228"/>
      <c r="H14" s="228"/>
      <c r="I14" s="228"/>
      <c r="J14" s="228"/>
      <c r="K14" s="228"/>
      <c r="L14" s="228"/>
      <c r="M14" s="228"/>
      <c r="N14" s="228"/>
      <c r="O14" s="228"/>
      <c r="P14" s="228"/>
      <c r="Q14" s="67"/>
      <c r="R14" s="63"/>
    </row>
    <row r="15" spans="2:18" ht="20.100000000000001" customHeight="1" x14ac:dyDescent="0.25">
      <c r="B15" s="62"/>
      <c r="C15" s="58"/>
      <c r="D15" s="58"/>
      <c r="E15" s="58"/>
      <c r="F15" s="58"/>
      <c r="G15" s="58"/>
      <c r="H15" s="58"/>
      <c r="I15" s="58"/>
      <c r="J15" s="58"/>
      <c r="K15" s="58"/>
      <c r="L15" s="58"/>
      <c r="M15" s="58"/>
      <c r="N15" s="58"/>
      <c r="O15" s="58"/>
      <c r="P15" s="58"/>
      <c r="Q15" s="58"/>
      <c r="R15" s="63"/>
    </row>
    <row r="16" spans="2:18" ht="18.75" customHeight="1" thickBot="1" x14ac:dyDescent="0.3">
      <c r="B16" s="64"/>
      <c r="C16" s="65"/>
      <c r="D16" s="65"/>
      <c r="E16" s="65"/>
      <c r="F16" s="65"/>
      <c r="G16" s="65"/>
      <c r="H16" s="65"/>
      <c r="I16" s="65"/>
      <c r="J16" s="65"/>
      <c r="K16" s="65"/>
      <c r="L16" s="65"/>
      <c r="M16" s="65"/>
      <c r="N16" s="65"/>
      <c r="O16" s="65"/>
      <c r="P16" s="65"/>
      <c r="Q16" s="65"/>
      <c r="R16" s="66"/>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6" customHeight="1" thickBot="1" x14ac:dyDescent="0.3">
      <c r="C1" s="5"/>
      <c r="L1" s="4" t="s">
        <v>135</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230" t="s">
        <v>168</v>
      </c>
      <c r="D3" s="231"/>
      <c r="E3" s="231"/>
      <c r="F3" s="231"/>
      <c r="G3" s="231"/>
      <c r="H3" s="231"/>
      <c r="I3" s="231"/>
      <c r="J3" s="231"/>
      <c r="K3" s="231"/>
      <c r="L3" s="231"/>
      <c r="M3" s="231"/>
      <c r="N3" s="231"/>
      <c r="O3" s="231"/>
      <c r="P3" s="231"/>
      <c r="Q3" s="231"/>
      <c r="R3" s="231"/>
      <c r="S3" s="232"/>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233" t="s">
        <v>136</v>
      </c>
      <c r="D5" s="233"/>
      <c r="E5" s="233"/>
      <c r="F5" s="233"/>
      <c r="G5" s="233"/>
      <c r="H5" s="233"/>
      <c r="I5" s="233"/>
      <c r="J5" s="233"/>
      <c r="K5" s="233"/>
      <c r="L5" s="233"/>
      <c r="M5" s="233"/>
      <c r="N5" s="233"/>
      <c r="O5" s="233"/>
      <c r="P5" s="233"/>
      <c r="Q5" s="233"/>
      <c r="R5" s="233"/>
      <c r="S5" s="233"/>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239" t="s">
        <v>186</v>
      </c>
      <c r="D7" s="239"/>
      <c r="E7" s="239"/>
      <c r="F7" s="239"/>
      <c r="G7" s="239"/>
      <c r="H7" s="239"/>
      <c r="I7" s="239"/>
      <c r="J7" s="239"/>
      <c r="K7" s="239"/>
      <c r="L7" s="239"/>
      <c r="M7" s="239"/>
      <c r="N7" s="239"/>
      <c r="O7" s="239"/>
      <c r="P7" s="239"/>
      <c r="Q7" s="239"/>
      <c r="R7" s="239"/>
      <c r="S7" s="239"/>
      <c r="T7" s="14"/>
    </row>
    <row r="8" spans="2:25" ht="15" customHeight="1" x14ac:dyDescent="0.25">
      <c r="B8" s="24"/>
      <c r="C8" s="239"/>
      <c r="D8" s="239"/>
      <c r="E8" s="239"/>
      <c r="F8" s="239"/>
      <c r="G8" s="239"/>
      <c r="H8" s="239"/>
      <c r="I8" s="239"/>
      <c r="J8" s="239"/>
      <c r="K8" s="239"/>
      <c r="L8" s="239"/>
      <c r="M8" s="239"/>
      <c r="N8" s="239"/>
      <c r="O8" s="239"/>
      <c r="P8" s="239"/>
      <c r="Q8" s="239"/>
      <c r="R8" s="239"/>
      <c r="S8" s="239"/>
      <c r="T8" s="14"/>
    </row>
    <row r="9" spans="2:25" ht="15" customHeight="1" x14ac:dyDescent="0.25">
      <c r="B9" s="24"/>
      <c r="C9" s="239"/>
      <c r="D9" s="239"/>
      <c r="E9" s="239"/>
      <c r="F9" s="239"/>
      <c r="G9" s="239"/>
      <c r="H9" s="239"/>
      <c r="I9" s="239"/>
      <c r="J9" s="239"/>
      <c r="K9" s="239"/>
      <c r="L9" s="239"/>
      <c r="M9" s="239"/>
      <c r="N9" s="239"/>
      <c r="O9" s="239"/>
      <c r="P9" s="239"/>
      <c r="Q9" s="239"/>
      <c r="R9" s="239"/>
      <c r="S9" s="239"/>
      <c r="T9" s="14"/>
    </row>
    <row r="10" spans="2:25" ht="15" customHeight="1" x14ac:dyDescent="0.25">
      <c r="B10" s="24"/>
      <c r="C10" s="239"/>
      <c r="D10" s="239"/>
      <c r="E10" s="239"/>
      <c r="F10" s="239"/>
      <c r="G10" s="239"/>
      <c r="H10" s="239"/>
      <c r="I10" s="239"/>
      <c r="J10" s="239"/>
      <c r="K10" s="239"/>
      <c r="L10" s="239"/>
      <c r="M10" s="239"/>
      <c r="N10" s="239"/>
      <c r="O10" s="239"/>
      <c r="P10" s="239"/>
      <c r="Q10" s="239"/>
      <c r="R10" s="239"/>
      <c r="S10" s="239"/>
      <c r="T10" s="14"/>
    </row>
    <row r="11" spans="2:25" ht="15" customHeight="1" x14ac:dyDescent="0.25">
      <c r="B11" s="24"/>
      <c r="C11" s="77"/>
      <c r="D11" s="10"/>
      <c r="E11" s="10"/>
      <c r="F11" s="10"/>
      <c r="G11" s="10"/>
      <c r="H11" s="10"/>
      <c r="I11" s="10"/>
      <c r="J11" s="10"/>
      <c r="L11" s="10"/>
      <c r="M11" s="11"/>
      <c r="N11" s="10"/>
      <c r="O11" s="10"/>
      <c r="P11" s="10"/>
      <c r="Q11" s="10"/>
      <c r="R11" s="10"/>
      <c r="S11" s="10"/>
      <c r="T11" s="14"/>
    </row>
    <row r="12" spans="2:25" ht="15" customHeight="1" x14ac:dyDescent="0.25">
      <c r="B12" s="24"/>
      <c r="C12" s="234" t="s">
        <v>187</v>
      </c>
      <c r="D12" s="235"/>
      <c r="E12" s="235"/>
      <c r="F12" s="235"/>
      <c r="G12" s="235"/>
      <c r="H12" s="235"/>
      <c r="I12" s="235"/>
      <c r="J12" s="235"/>
      <c r="K12" s="235"/>
      <c r="L12" s="235"/>
      <c r="M12" s="235"/>
      <c r="N12" s="235"/>
      <c r="O12" s="235"/>
      <c r="P12" s="235"/>
      <c r="Q12" s="235"/>
      <c r="R12" s="235"/>
      <c r="S12" s="235"/>
      <c r="T12" s="14"/>
    </row>
    <row r="13" spans="2:25" ht="15" customHeight="1" x14ac:dyDescent="0.25">
      <c r="B13" s="24"/>
      <c r="C13" s="235"/>
      <c r="D13" s="235"/>
      <c r="E13" s="235"/>
      <c r="F13" s="235"/>
      <c r="G13" s="235"/>
      <c r="H13" s="235"/>
      <c r="I13" s="235"/>
      <c r="J13" s="235"/>
      <c r="K13" s="235"/>
      <c r="L13" s="235"/>
      <c r="M13" s="235"/>
      <c r="N13" s="235"/>
      <c r="O13" s="235"/>
      <c r="P13" s="235"/>
      <c r="Q13" s="235"/>
      <c r="R13" s="235"/>
      <c r="S13" s="235"/>
      <c r="T13" s="14"/>
    </row>
    <row r="14" spans="2:25" ht="15" customHeight="1" x14ac:dyDescent="0.25">
      <c r="B14" s="24"/>
      <c r="C14" s="77"/>
      <c r="D14" s="10"/>
      <c r="E14" s="10"/>
      <c r="F14" s="10"/>
      <c r="G14" s="10"/>
      <c r="H14" s="10"/>
      <c r="I14" s="10"/>
      <c r="J14" s="10"/>
      <c r="L14" s="10"/>
      <c r="M14" s="11"/>
      <c r="N14" s="10"/>
      <c r="O14" s="10"/>
      <c r="P14" s="10"/>
      <c r="Q14" s="10"/>
      <c r="R14" s="10"/>
      <c r="S14" s="10"/>
      <c r="T14" s="14"/>
    </row>
    <row r="15" spans="2:25" ht="15" customHeight="1" x14ac:dyDescent="0.25">
      <c r="B15" s="24"/>
      <c r="C15" s="79" t="s">
        <v>188</v>
      </c>
      <c r="D15" s="10"/>
      <c r="E15" s="10"/>
      <c r="F15" s="10"/>
      <c r="G15" s="10"/>
      <c r="H15" s="10"/>
      <c r="I15" s="10"/>
      <c r="J15" s="10"/>
      <c r="L15" s="10"/>
      <c r="M15" s="11"/>
      <c r="N15" s="10"/>
      <c r="O15" s="10"/>
      <c r="P15" s="10"/>
      <c r="Q15" s="10"/>
      <c r="R15" s="10"/>
      <c r="S15" s="10"/>
      <c r="T15" s="14"/>
    </row>
    <row r="16" spans="2:25" ht="14.25" customHeight="1" x14ac:dyDescent="0.25">
      <c r="B16" s="24"/>
      <c r="C16" s="77"/>
      <c r="D16" s="10"/>
      <c r="E16" s="10"/>
      <c r="F16" s="10"/>
      <c r="G16" s="10"/>
      <c r="H16" s="10"/>
      <c r="I16" s="10"/>
      <c r="J16" s="10"/>
      <c r="L16" s="10"/>
      <c r="M16" s="11"/>
      <c r="N16" s="10"/>
      <c r="O16" s="10"/>
      <c r="P16" s="10"/>
      <c r="Q16" s="10"/>
      <c r="R16" s="10"/>
      <c r="S16" s="10"/>
      <c r="T16" s="14"/>
    </row>
    <row r="17" spans="2:20" ht="15" customHeight="1" x14ac:dyDescent="0.2">
      <c r="B17" s="24"/>
      <c r="C17" s="10" t="s">
        <v>158</v>
      </c>
      <c r="D17" s="82"/>
      <c r="E17" s="82"/>
      <c r="F17" s="82"/>
      <c r="G17" s="84"/>
      <c r="H17" s="84"/>
      <c r="I17" s="84"/>
      <c r="J17" s="84"/>
      <c r="K17" s="84"/>
      <c r="L17" s="84"/>
      <c r="M17" s="84"/>
      <c r="N17" s="84"/>
      <c r="O17" s="84"/>
      <c r="P17" s="84"/>
      <c r="Q17" s="84"/>
      <c r="R17" s="84"/>
      <c r="S17" s="84"/>
      <c r="T17" s="14"/>
    </row>
    <row r="18" spans="2:20" ht="15" customHeight="1" x14ac:dyDescent="0.2">
      <c r="B18" s="24"/>
      <c r="C18" s="82"/>
      <c r="D18" s="82"/>
      <c r="E18" s="82"/>
      <c r="F18" s="82"/>
      <c r="G18" s="84"/>
      <c r="H18" s="84"/>
      <c r="I18" s="84"/>
      <c r="J18" s="84"/>
      <c r="K18" s="84"/>
      <c r="L18" s="84"/>
      <c r="M18" s="84"/>
      <c r="N18" s="84"/>
      <c r="O18" s="84"/>
      <c r="P18" s="84"/>
      <c r="Q18" s="84"/>
      <c r="R18" s="84"/>
      <c r="S18" s="84"/>
      <c r="T18" s="14"/>
    </row>
    <row r="19" spans="2:20" ht="15" customHeight="1" x14ac:dyDescent="0.2">
      <c r="B19" s="24"/>
      <c r="C19" s="83" t="s">
        <v>143</v>
      </c>
      <c r="D19" s="77" t="s">
        <v>191</v>
      </c>
      <c r="E19" s="82"/>
      <c r="F19" s="82"/>
      <c r="G19" s="10"/>
      <c r="H19" s="10"/>
      <c r="I19" s="10"/>
      <c r="J19" s="10"/>
      <c r="L19" s="10"/>
      <c r="M19" s="11"/>
      <c r="N19" s="10"/>
      <c r="O19" s="10"/>
      <c r="P19" s="10"/>
      <c r="Q19" s="10"/>
      <c r="R19" s="10"/>
      <c r="S19" s="10"/>
      <c r="T19" s="14"/>
    </row>
    <row r="20" spans="2:20" ht="15" customHeight="1" x14ac:dyDescent="0.2">
      <c r="B20" s="24"/>
      <c r="C20" s="83" t="s">
        <v>143</v>
      </c>
      <c r="D20" s="10" t="s">
        <v>192</v>
      </c>
      <c r="E20" s="82"/>
      <c r="F20" s="82"/>
      <c r="G20" s="10"/>
      <c r="H20" s="10"/>
      <c r="I20" s="10"/>
      <c r="J20" s="10"/>
      <c r="L20" s="10"/>
      <c r="M20" s="11"/>
      <c r="N20" s="10"/>
      <c r="O20" s="10"/>
      <c r="P20" s="10"/>
      <c r="Q20" s="10"/>
      <c r="R20" s="10"/>
      <c r="S20" s="10"/>
      <c r="T20" s="14"/>
    </row>
    <row r="21" spans="2:20" ht="15" customHeight="1" x14ac:dyDescent="0.2">
      <c r="B21" s="24"/>
      <c r="C21" s="83" t="s">
        <v>143</v>
      </c>
      <c r="D21" s="10" t="s">
        <v>181</v>
      </c>
      <c r="E21" s="82"/>
      <c r="F21" s="82"/>
      <c r="G21" s="10"/>
      <c r="H21" s="10"/>
      <c r="I21" s="10"/>
      <c r="J21" s="10"/>
      <c r="L21" s="10"/>
      <c r="M21" s="11"/>
      <c r="N21" s="10"/>
      <c r="O21" s="10"/>
      <c r="P21" s="10"/>
      <c r="Q21" s="10"/>
      <c r="R21" s="10"/>
      <c r="S21" s="10"/>
      <c r="T21" s="14"/>
    </row>
    <row r="22" spans="2:20" ht="15" customHeight="1" x14ac:dyDescent="0.2">
      <c r="B22" s="24"/>
      <c r="C22" s="83" t="s">
        <v>143</v>
      </c>
      <c r="D22" s="10" t="s">
        <v>180</v>
      </c>
      <c r="E22" s="82"/>
      <c r="F22" s="82"/>
      <c r="G22" s="10"/>
      <c r="H22" s="10"/>
      <c r="I22" s="10"/>
      <c r="J22" s="10"/>
      <c r="L22" s="10"/>
      <c r="M22" s="11"/>
      <c r="N22" s="10"/>
      <c r="O22" s="10"/>
      <c r="P22" s="10"/>
      <c r="Q22" s="10"/>
      <c r="R22" s="10"/>
      <c r="S22" s="10"/>
      <c r="T22" s="14"/>
    </row>
    <row r="23" spans="2:20" ht="15" customHeight="1" x14ac:dyDescent="0.2">
      <c r="B23" s="24"/>
      <c r="C23" s="83" t="s">
        <v>143</v>
      </c>
      <c r="D23" s="10" t="s">
        <v>182</v>
      </c>
      <c r="E23" s="82"/>
      <c r="F23" s="82"/>
      <c r="G23" s="10"/>
      <c r="H23" s="10"/>
      <c r="I23" s="10"/>
      <c r="J23" s="10"/>
      <c r="L23" s="10"/>
      <c r="M23" s="11"/>
      <c r="N23" s="10"/>
      <c r="O23" s="10"/>
      <c r="P23" s="10"/>
      <c r="Q23" s="10"/>
      <c r="R23" s="10"/>
      <c r="S23" s="10"/>
      <c r="T23" s="14"/>
    </row>
    <row r="24" spans="2:20" ht="15" customHeight="1" x14ac:dyDescent="0.2">
      <c r="B24" s="24"/>
      <c r="C24" s="83" t="s">
        <v>143</v>
      </c>
      <c r="D24" s="6" t="s">
        <v>195</v>
      </c>
      <c r="E24" s="82"/>
      <c r="F24" s="82"/>
      <c r="G24" s="10"/>
      <c r="H24" s="10"/>
      <c r="I24" s="10"/>
      <c r="J24" s="10"/>
      <c r="L24" s="10"/>
      <c r="M24" s="11"/>
      <c r="N24" s="10"/>
      <c r="O24" s="10"/>
      <c r="P24" s="10"/>
      <c r="Q24" s="10"/>
      <c r="R24" s="10"/>
      <c r="S24" s="10"/>
      <c r="T24" s="14"/>
    </row>
    <row r="25" spans="2:20" ht="15" customHeight="1" x14ac:dyDescent="0.2">
      <c r="B25" s="24"/>
      <c r="C25" s="83" t="s">
        <v>143</v>
      </c>
      <c r="D25" s="78" t="s">
        <v>183</v>
      </c>
      <c r="E25" s="85"/>
      <c r="F25" s="85"/>
      <c r="G25" s="6"/>
      <c r="H25" s="10"/>
      <c r="I25" s="10"/>
      <c r="J25" s="10"/>
      <c r="L25" s="10"/>
      <c r="M25" s="11"/>
      <c r="N25" s="10"/>
      <c r="O25" s="10"/>
      <c r="P25" s="10"/>
      <c r="Q25" s="10"/>
      <c r="R25" s="10"/>
      <c r="S25" s="10"/>
      <c r="T25" s="14"/>
    </row>
    <row r="26" spans="2:20" ht="15" customHeight="1" x14ac:dyDescent="0.2">
      <c r="B26" s="24"/>
      <c r="C26" s="83"/>
      <c r="D26" s="10"/>
      <c r="E26" s="82"/>
      <c r="F26" s="82"/>
      <c r="G26" s="10"/>
      <c r="H26" s="10"/>
      <c r="I26" s="10"/>
      <c r="J26" s="10"/>
      <c r="L26" s="10"/>
      <c r="M26" s="11"/>
      <c r="N26" s="10"/>
      <c r="O26" s="10"/>
      <c r="P26" s="10"/>
      <c r="Q26" s="10"/>
      <c r="R26" s="10"/>
      <c r="S26" s="10"/>
      <c r="T26" s="14"/>
    </row>
    <row r="27" spans="2:20" ht="15" customHeight="1" x14ac:dyDescent="0.25">
      <c r="B27" s="24"/>
      <c r="C27" s="10" t="s">
        <v>193</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10" t="s">
        <v>157</v>
      </c>
      <c r="D29" s="10"/>
      <c r="E29" s="10"/>
      <c r="F29" s="10"/>
      <c r="G29" s="10"/>
      <c r="H29" s="10"/>
      <c r="I29" s="10"/>
      <c r="J29" s="10"/>
      <c r="L29" s="10"/>
      <c r="M29" s="11"/>
      <c r="N29" s="10"/>
      <c r="O29" s="10"/>
      <c r="P29" s="10"/>
      <c r="Q29" s="10"/>
      <c r="R29" s="10"/>
      <c r="S29" s="10"/>
      <c r="T29" s="14"/>
    </row>
    <row r="30" spans="2:20" ht="15" customHeight="1" x14ac:dyDescent="0.25">
      <c r="B30" s="24"/>
      <c r="C30" s="10"/>
      <c r="D30" s="10"/>
      <c r="E30" s="10"/>
      <c r="F30" s="10"/>
      <c r="G30" s="10"/>
      <c r="H30" s="10"/>
      <c r="I30" s="10"/>
      <c r="J30" s="10"/>
      <c r="L30" s="10"/>
      <c r="M30" s="11"/>
      <c r="N30" s="10"/>
      <c r="O30" s="10"/>
      <c r="P30" s="10"/>
      <c r="Q30" s="10"/>
      <c r="R30" s="10"/>
      <c r="S30" s="10"/>
      <c r="T30" s="14"/>
    </row>
    <row r="31" spans="2:20" ht="15" customHeight="1" x14ac:dyDescent="0.25">
      <c r="B31" s="24"/>
      <c r="C31" s="57" t="s">
        <v>144</v>
      </c>
      <c r="D31" s="57" t="s">
        <v>145</v>
      </c>
      <c r="E31" s="57" t="s">
        <v>146</v>
      </c>
      <c r="F31" s="10"/>
      <c r="G31" s="10"/>
      <c r="H31" s="10"/>
      <c r="I31" s="10"/>
      <c r="J31" s="10"/>
      <c r="L31" s="10"/>
      <c r="M31" s="11"/>
      <c r="N31" s="10"/>
      <c r="O31" s="10"/>
      <c r="P31" s="10"/>
      <c r="Q31" s="10"/>
      <c r="R31" s="10"/>
      <c r="S31" s="10"/>
      <c r="T31" s="14"/>
    </row>
    <row r="32" spans="2:20" ht="15" customHeight="1" x14ac:dyDescent="0.25">
      <c r="B32" s="24"/>
      <c r="C32" s="68" t="s">
        <v>147</v>
      </c>
      <c r="D32" s="69">
        <v>1</v>
      </c>
      <c r="E32" s="99"/>
      <c r="F32" s="10"/>
      <c r="G32" s="10"/>
      <c r="H32" s="10"/>
      <c r="I32" s="10"/>
      <c r="J32" s="10"/>
      <c r="L32" s="10"/>
      <c r="M32" s="11"/>
      <c r="N32" s="10"/>
      <c r="O32" s="10"/>
      <c r="P32" s="10"/>
      <c r="Q32" s="10"/>
      <c r="R32" s="10"/>
      <c r="S32" s="10"/>
      <c r="T32" s="14"/>
    </row>
    <row r="33" spans="2:20" ht="15" customHeight="1" x14ac:dyDescent="0.25">
      <c r="B33" s="24"/>
      <c r="C33" s="70" t="s">
        <v>148</v>
      </c>
      <c r="D33" s="71">
        <v>2</v>
      </c>
      <c r="E33" s="100"/>
      <c r="F33" s="10"/>
      <c r="G33" s="10"/>
      <c r="H33" s="10"/>
      <c r="I33" s="10"/>
      <c r="J33" s="10"/>
      <c r="L33" s="10"/>
      <c r="M33" s="11"/>
      <c r="N33" s="10"/>
      <c r="O33" s="10"/>
      <c r="P33" s="10"/>
      <c r="Q33" s="10"/>
      <c r="R33" s="10"/>
      <c r="S33" s="10"/>
      <c r="T33" s="14"/>
    </row>
    <row r="34" spans="2:20" ht="15" customHeight="1" x14ac:dyDescent="0.25">
      <c r="B34" s="24"/>
      <c r="C34" s="70" t="s">
        <v>149</v>
      </c>
      <c r="D34" s="71">
        <v>3</v>
      </c>
      <c r="E34" s="72"/>
      <c r="F34" s="10"/>
      <c r="G34" s="10"/>
      <c r="H34" s="10"/>
      <c r="I34" s="10"/>
      <c r="J34" s="10"/>
      <c r="L34" s="10"/>
      <c r="M34" s="11"/>
      <c r="N34" s="10"/>
      <c r="O34" s="10"/>
      <c r="P34" s="10"/>
      <c r="Q34" s="10"/>
      <c r="R34" s="10"/>
      <c r="S34" s="10"/>
      <c r="T34" s="14"/>
    </row>
    <row r="35" spans="2:20" ht="15" customHeight="1" x14ac:dyDescent="0.25">
      <c r="B35" s="24"/>
      <c r="C35" s="70" t="s">
        <v>150</v>
      </c>
      <c r="D35" s="71">
        <v>4</v>
      </c>
      <c r="E35" s="73"/>
      <c r="F35" s="10"/>
      <c r="G35" s="10"/>
      <c r="H35" s="10"/>
      <c r="I35" s="10"/>
      <c r="J35" s="10"/>
      <c r="L35" s="10"/>
      <c r="M35" s="11"/>
      <c r="N35" s="10"/>
      <c r="O35" s="10"/>
      <c r="P35" s="10"/>
      <c r="Q35" s="10"/>
      <c r="R35" s="10"/>
      <c r="S35" s="10"/>
      <c r="T35" s="14"/>
    </row>
    <row r="36" spans="2:20" ht="15" customHeight="1" x14ac:dyDescent="0.25">
      <c r="B36" s="24"/>
      <c r="C36" s="74" t="s">
        <v>151</v>
      </c>
      <c r="D36" s="75">
        <v>5</v>
      </c>
      <c r="E36" s="76"/>
      <c r="F36" s="10"/>
      <c r="G36" s="10"/>
      <c r="H36" s="10"/>
      <c r="I36" s="10"/>
      <c r="J36" s="10"/>
      <c r="L36" s="10"/>
      <c r="M36" s="11"/>
      <c r="N36" s="10"/>
      <c r="O36" s="10"/>
      <c r="P36" s="10"/>
      <c r="Q36" s="10"/>
      <c r="R36" s="10"/>
      <c r="S36" s="10"/>
      <c r="T36" s="14"/>
    </row>
    <row r="37" spans="2:20" ht="15" customHeight="1" x14ac:dyDescent="0.25">
      <c r="B37" s="24"/>
      <c r="C37" s="10"/>
      <c r="D37" s="10"/>
      <c r="E37" s="10"/>
      <c r="F37" s="10"/>
      <c r="G37" s="10"/>
      <c r="H37" s="10"/>
      <c r="I37" s="10"/>
      <c r="J37" s="10"/>
      <c r="L37" s="10"/>
      <c r="M37" s="11"/>
      <c r="N37" s="10"/>
      <c r="O37" s="10"/>
      <c r="P37" s="10"/>
      <c r="Q37" s="10"/>
      <c r="R37" s="10"/>
      <c r="S37" s="10"/>
      <c r="T37" s="14"/>
    </row>
    <row r="38" spans="2:20" ht="15" customHeight="1" x14ac:dyDescent="0.25">
      <c r="B38" s="24"/>
      <c r="C38" s="234" t="s">
        <v>189</v>
      </c>
      <c r="D38" s="235"/>
      <c r="E38" s="235"/>
      <c r="F38" s="235"/>
      <c r="G38" s="235"/>
      <c r="H38" s="235"/>
      <c r="I38" s="235"/>
      <c r="J38" s="235"/>
      <c r="K38" s="235"/>
      <c r="L38" s="235"/>
      <c r="M38" s="235"/>
      <c r="N38" s="235"/>
      <c r="O38" s="235"/>
      <c r="P38" s="235"/>
      <c r="Q38" s="235"/>
      <c r="R38" s="235"/>
      <c r="S38" s="235"/>
      <c r="T38" s="14"/>
    </row>
    <row r="39" spans="2:20" ht="15" customHeight="1" x14ac:dyDescent="0.25">
      <c r="B39" s="24"/>
      <c r="C39" s="235"/>
      <c r="D39" s="235"/>
      <c r="E39" s="235"/>
      <c r="F39" s="235"/>
      <c r="G39" s="235"/>
      <c r="H39" s="235"/>
      <c r="I39" s="235"/>
      <c r="J39" s="235"/>
      <c r="K39" s="235"/>
      <c r="L39" s="235"/>
      <c r="M39" s="235"/>
      <c r="N39" s="235"/>
      <c r="O39" s="235"/>
      <c r="P39" s="235"/>
      <c r="Q39" s="235"/>
      <c r="R39" s="235"/>
      <c r="S39" s="235"/>
      <c r="T39" s="14"/>
    </row>
    <row r="40" spans="2:20" ht="15" customHeight="1" x14ac:dyDescent="0.25">
      <c r="B40" s="24"/>
      <c r="C40" s="10"/>
      <c r="D40" s="10"/>
      <c r="E40" s="10"/>
      <c r="F40" s="10"/>
      <c r="G40" s="10"/>
      <c r="H40" s="10"/>
      <c r="I40" s="10"/>
      <c r="J40" s="10"/>
      <c r="L40" s="10"/>
      <c r="M40" s="11"/>
      <c r="N40" s="10"/>
      <c r="O40" s="10"/>
      <c r="P40" s="10"/>
      <c r="Q40" s="10"/>
      <c r="R40" s="10"/>
      <c r="S40" s="10"/>
      <c r="T40" s="14"/>
    </row>
    <row r="41" spans="2:20" ht="15" customHeight="1" x14ac:dyDescent="0.25">
      <c r="B41" s="24"/>
      <c r="C41" s="109" t="s">
        <v>210</v>
      </c>
      <c r="D41" s="10"/>
      <c r="E41" s="10"/>
      <c r="F41" s="10"/>
      <c r="G41" s="10"/>
      <c r="H41" s="10"/>
      <c r="I41" s="10"/>
      <c r="J41" s="10"/>
      <c r="K41" s="10"/>
      <c r="L41" s="10"/>
      <c r="M41" s="10"/>
      <c r="N41" s="10"/>
      <c r="O41" s="10"/>
      <c r="P41" s="10"/>
      <c r="Q41" s="10"/>
      <c r="R41" s="10"/>
      <c r="S41" s="10"/>
      <c r="T41" s="14"/>
    </row>
    <row r="42" spans="2:20" ht="15" customHeight="1" x14ac:dyDescent="0.25">
      <c r="B42" s="24"/>
      <c r="D42" s="10"/>
      <c r="E42" s="10"/>
      <c r="F42" s="10"/>
      <c r="G42" s="10"/>
      <c r="H42" s="10"/>
      <c r="I42" s="10"/>
      <c r="J42" s="10"/>
      <c r="K42" s="10"/>
      <c r="L42" s="10"/>
      <c r="M42" s="10"/>
      <c r="N42" s="10"/>
      <c r="O42" s="10"/>
      <c r="P42" s="10"/>
      <c r="Q42" s="10"/>
      <c r="R42" s="10"/>
      <c r="S42" s="10"/>
      <c r="T42" s="14"/>
    </row>
    <row r="43" spans="2:20" ht="15" customHeight="1" x14ac:dyDescent="0.25">
      <c r="B43" s="24"/>
      <c r="C43" s="236" t="s">
        <v>159</v>
      </c>
      <c r="D43" s="237"/>
      <c r="E43" s="237"/>
      <c r="F43" s="237"/>
      <c r="G43" s="237"/>
      <c r="H43" s="237"/>
      <c r="I43" s="237"/>
      <c r="J43" s="237"/>
      <c r="K43" s="237"/>
      <c r="L43" s="237"/>
      <c r="M43" s="237"/>
      <c r="N43" s="237"/>
      <c r="O43" s="237"/>
      <c r="P43" s="237"/>
      <c r="Q43" s="237"/>
      <c r="R43" s="237"/>
      <c r="S43" s="237"/>
      <c r="T43" s="14"/>
    </row>
    <row r="44" spans="2:20" ht="15" customHeight="1" x14ac:dyDescent="0.25">
      <c r="B44" s="24"/>
      <c r="C44" s="237"/>
      <c r="D44" s="237"/>
      <c r="E44" s="237"/>
      <c r="F44" s="237"/>
      <c r="G44" s="237"/>
      <c r="H44" s="237"/>
      <c r="I44" s="237"/>
      <c r="J44" s="237"/>
      <c r="K44" s="237"/>
      <c r="L44" s="237"/>
      <c r="M44" s="237"/>
      <c r="N44" s="237"/>
      <c r="O44" s="237"/>
      <c r="P44" s="237"/>
      <c r="Q44" s="237"/>
      <c r="R44" s="237"/>
      <c r="S44" s="237"/>
      <c r="T44" s="14"/>
    </row>
    <row r="45" spans="2:20" ht="15" customHeight="1" x14ac:dyDescent="0.25">
      <c r="B45" s="24"/>
      <c r="C45" s="237"/>
      <c r="D45" s="237"/>
      <c r="E45" s="237"/>
      <c r="F45" s="237"/>
      <c r="G45" s="237"/>
      <c r="H45" s="237"/>
      <c r="I45" s="237"/>
      <c r="J45" s="237"/>
      <c r="K45" s="237"/>
      <c r="L45" s="237"/>
      <c r="M45" s="237"/>
      <c r="N45" s="237"/>
      <c r="O45" s="237"/>
      <c r="P45" s="237"/>
      <c r="Q45" s="237"/>
      <c r="R45" s="237"/>
      <c r="S45" s="237"/>
      <c r="T45" s="14"/>
    </row>
    <row r="46" spans="2:20" ht="15" customHeight="1" x14ac:dyDescent="0.25">
      <c r="B46" s="24"/>
      <c r="D46" s="10"/>
      <c r="E46" s="10"/>
      <c r="F46" s="10"/>
      <c r="G46" s="10"/>
      <c r="H46" s="10"/>
      <c r="I46" s="10"/>
      <c r="J46" s="10"/>
      <c r="K46" s="10"/>
      <c r="L46" s="10"/>
      <c r="M46" s="10"/>
      <c r="N46" s="10"/>
      <c r="O46" s="10"/>
      <c r="P46" s="10"/>
      <c r="Q46" s="10"/>
      <c r="R46" s="10"/>
      <c r="S46" s="10"/>
      <c r="T46" s="14"/>
    </row>
    <row r="47" spans="2:20" ht="15" customHeight="1" x14ac:dyDescent="0.25">
      <c r="B47" s="24"/>
      <c r="C47" s="234" t="s">
        <v>152</v>
      </c>
      <c r="D47" s="235"/>
      <c r="E47" s="235"/>
      <c r="F47" s="235"/>
      <c r="G47" s="235"/>
      <c r="H47" s="235"/>
      <c r="I47" s="235"/>
      <c r="J47" s="235"/>
      <c r="K47" s="235"/>
      <c r="L47" s="235"/>
      <c r="M47" s="235"/>
      <c r="N47" s="235"/>
      <c r="O47" s="235"/>
      <c r="P47" s="235"/>
      <c r="Q47" s="235"/>
      <c r="R47" s="235"/>
      <c r="S47" s="235"/>
      <c r="T47" s="14"/>
    </row>
    <row r="48" spans="2:20" ht="15" customHeight="1" x14ac:dyDescent="0.25">
      <c r="B48" s="24"/>
      <c r="C48" s="235"/>
      <c r="D48" s="235"/>
      <c r="E48" s="235"/>
      <c r="F48" s="235"/>
      <c r="G48" s="235"/>
      <c r="H48" s="235"/>
      <c r="I48" s="235"/>
      <c r="J48" s="235"/>
      <c r="K48" s="235"/>
      <c r="L48" s="235"/>
      <c r="M48" s="235"/>
      <c r="N48" s="235"/>
      <c r="O48" s="235"/>
      <c r="P48" s="235"/>
      <c r="Q48" s="235"/>
      <c r="R48" s="235"/>
      <c r="S48" s="235"/>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4" t="s">
        <v>160</v>
      </c>
      <c r="D50" s="10"/>
      <c r="E50" s="10"/>
      <c r="F50" s="10"/>
      <c r="G50" s="10"/>
      <c r="H50" s="10"/>
      <c r="I50" s="10"/>
      <c r="J50" s="10"/>
      <c r="L50" s="10"/>
      <c r="M50" s="11"/>
      <c r="N50" s="10"/>
      <c r="O50" s="10"/>
      <c r="P50" s="10"/>
      <c r="Q50" s="10"/>
      <c r="R50" s="10"/>
      <c r="S50" s="10"/>
      <c r="T50" s="14"/>
    </row>
    <row r="51" spans="2:20" ht="15" customHeight="1" x14ac:dyDescent="0.25">
      <c r="B51" s="24"/>
      <c r="C51" s="10"/>
      <c r="D51" s="10"/>
      <c r="E51" s="10"/>
      <c r="F51" s="10"/>
      <c r="G51" s="10"/>
      <c r="H51" s="10"/>
      <c r="I51" s="10"/>
      <c r="J51" s="10"/>
      <c r="L51" s="10"/>
      <c r="M51" s="11"/>
      <c r="N51" s="10"/>
      <c r="O51" s="10"/>
      <c r="P51" s="10"/>
      <c r="Q51" s="10"/>
      <c r="R51" s="10"/>
      <c r="S51" s="10"/>
      <c r="T51" s="14"/>
    </row>
    <row r="52" spans="2:20" ht="15" customHeight="1" x14ac:dyDescent="0.25">
      <c r="B52" s="24"/>
      <c r="C52" s="77"/>
      <c r="D52" s="10"/>
      <c r="E52" s="10"/>
      <c r="F52" s="10"/>
      <c r="G52" s="10"/>
      <c r="H52" s="10"/>
      <c r="I52" s="10"/>
      <c r="J52" s="10"/>
      <c r="L52" s="10"/>
      <c r="M52" s="11"/>
      <c r="N52" s="10"/>
      <c r="O52" s="10"/>
      <c r="P52" s="10"/>
      <c r="Q52" s="10"/>
      <c r="R52" s="10"/>
      <c r="S52" s="10"/>
      <c r="T52" s="14"/>
    </row>
    <row r="53" spans="2:20" ht="15" customHeight="1" x14ac:dyDescent="0.25">
      <c r="B53" s="24"/>
      <c r="C53" s="79" t="s">
        <v>161</v>
      </c>
      <c r="D53" s="10"/>
      <c r="E53" s="10"/>
      <c r="F53" s="10"/>
      <c r="G53" s="10"/>
      <c r="H53" s="10"/>
      <c r="I53" s="10"/>
      <c r="J53" s="10"/>
      <c r="L53" s="10"/>
      <c r="M53" s="11"/>
      <c r="N53" s="10"/>
      <c r="O53" s="10"/>
      <c r="P53" s="10"/>
      <c r="Q53" s="10"/>
      <c r="R53" s="10"/>
      <c r="S53" s="10"/>
      <c r="T53" s="14"/>
    </row>
    <row r="54" spans="2:20" ht="15" customHeight="1" x14ac:dyDescent="0.25">
      <c r="B54" s="24"/>
      <c r="C54" s="77"/>
      <c r="D54" s="10"/>
      <c r="E54" s="10"/>
      <c r="F54" s="10"/>
      <c r="G54" s="10"/>
      <c r="H54" s="10"/>
      <c r="I54" s="10"/>
      <c r="J54" s="10"/>
      <c r="L54" s="10"/>
      <c r="M54" s="11"/>
      <c r="N54" s="10"/>
      <c r="O54" s="10"/>
      <c r="P54" s="10"/>
      <c r="Q54" s="10"/>
      <c r="R54" s="10"/>
      <c r="S54" s="10"/>
      <c r="T54" s="14"/>
    </row>
    <row r="55" spans="2:20" ht="15" customHeight="1" x14ac:dyDescent="0.25">
      <c r="B55" s="24"/>
      <c r="C55" s="234" t="s">
        <v>194</v>
      </c>
      <c r="D55" s="235"/>
      <c r="E55" s="235"/>
      <c r="F55" s="235"/>
      <c r="G55" s="235"/>
      <c r="H55" s="235"/>
      <c r="I55" s="235"/>
      <c r="J55" s="235"/>
      <c r="K55" s="235"/>
      <c r="L55" s="235"/>
      <c r="M55" s="235"/>
      <c r="N55" s="235"/>
      <c r="O55" s="235"/>
      <c r="P55" s="235"/>
      <c r="Q55" s="235"/>
      <c r="R55" s="235"/>
      <c r="S55" s="235"/>
      <c r="T55" s="14"/>
    </row>
    <row r="56" spans="2:20" ht="15" customHeight="1" x14ac:dyDescent="0.25">
      <c r="B56" s="24"/>
      <c r="C56" s="10"/>
      <c r="D56" s="10"/>
      <c r="E56" s="10"/>
      <c r="F56" s="10"/>
      <c r="G56" s="10"/>
      <c r="H56" s="10"/>
      <c r="I56" s="10"/>
      <c r="J56" s="10"/>
      <c r="L56" s="10"/>
      <c r="M56" s="11"/>
      <c r="N56" s="10"/>
      <c r="O56" s="10"/>
      <c r="P56" s="10"/>
      <c r="Q56" s="10"/>
      <c r="R56" s="10"/>
      <c r="S56" s="10"/>
      <c r="T56" s="14"/>
    </row>
    <row r="57" spans="2:20" ht="15" customHeight="1" x14ac:dyDescent="0.25">
      <c r="B57" s="24"/>
      <c r="C57" s="234" t="s">
        <v>196</v>
      </c>
      <c r="D57" s="235"/>
      <c r="E57" s="235"/>
      <c r="F57" s="235"/>
      <c r="G57" s="235"/>
      <c r="H57" s="235"/>
      <c r="I57" s="235"/>
      <c r="J57" s="235"/>
      <c r="K57" s="235"/>
      <c r="L57" s="235"/>
      <c r="M57" s="235"/>
      <c r="N57" s="235"/>
      <c r="O57" s="235"/>
      <c r="P57" s="235"/>
      <c r="Q57" s="235"/>
      <c r="R57" s="235"/>
      <c r="S57" s="235"/>
      <c r="T57" s="14"/>
    </row>
    <row r="58" spans="2:20" ht="15" customHeight="1" x14ac:dyDescent="0.25">
      <c r="B58" s="24"/>
      <c r="C58" s="235"/>
      <c r="D58" s="235"/>
      <c r="E58" s="235"/>
      <c r="F58" s="235"/>
      <c r="G58" s="235"/>
      <c r="H58" s="235"/>
      <c r="I58" s="235"/>
      <c r="J58" s="235"/>
      <c r="K58" s="235"/>
      <c r="L58" s="235"/>
      <c r="M58" s="235"/>
      <c r="N58" s="235"/>
      <c r="O58" s="235"/>
      <c r="P58" s="235"/>
      <c r="Q58" s="235"/>
      <c r="R58" s="235"/>
      <c r="S58" s="235"/>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10" t="s">
        <v>197</v>
      </c>
      <c r="D60" s="10"/>
      <c r="E60" s="10"/>
      <c r="F60" s="10"/>
      <c r="G60" s="10"/>
      <c r="H60" s="10"/>
      <c r="I60" s="10"/>
      <c r="J60" s="10"/>
      <c r="L60" s="10"/>
      <c r="M60" s="11"/>
      <c r="N60" s="10"/>
      <c r="O60" s="10"/>
      <c r="P60" s="10"/>
      <c r="Q60" s="10"/>
      <c r="R60" s="10"/>
      <c r="S60" s="10"/>
      <c r="T60" s="14"/>
    </row>
    <row r="61" spans="2:20" ht="15" customHeight="1" x14ac:dyDescent="0.25">
      <c r="B61" s="24"/>
      <c r="C61" s="10"/>
      <c r="D61" s="10"/>
      <c r="E61" s="10"/>
      <c r="F61" s="10"/>
      <c r="G61" s="10"/>
      <c r="H61" s="10"/>
      <c r="I61" s="10"/>
      <c r="J61" s="10"/>
      <c r="L61" s="10"/>
      <c r="M61" s="11"/>
      <c r="N61" s="10"/>
      <c r="O61" s="10"/>
      <c r="P61" s="10"/>
      <c r="Q61" s="10"/>
      <c r="R61" s="10"/>
      <c r="S61" s="10"/>
      <c r="T61" s="14"/>
    </row>
    <row r="62" spans="2:20" ht="15" customHeight="1" x14ac:dyDescent="0.25">
      <c r="B62" s="24"/>
      <c r="C62" s="234" t="s">
        <v>198</v>
      </c>
      <c r="D62" s="235"/>
      <c r="E62" s="235"/>
      <c r="F62" s="235"/>
      <c r="G62" s="235"/>
      <c r="H62" s="235"/>
      <c r="I62" s="235"/>
      <c r="J62" s="235"/>
      <c r="K62" s="235"/>
      <c r="L62" s="235"/>
      <c r="M62" s="235"/>
      <c r="N62" s="235"/>
      <c r="O62" s="235"/>
      <c r="P62" s="235"/>
      <c r="Q62" s="235"/>
      <c r="R62" s="235"/>
      <c r="S62" s="235"/>
      <c r="T62" s="14"/>
    </row>
    <row r="63" spans="2:20" ht="15" customHeight="1" x14ac:dyDescent="0.25">
      <c r="B63" s="24"/>
      <c r="C63" s="235"/>
      <c r="D63" s="235"/>
      <c r="E63" s="235"/>
      <c r="F63" s="235"/>
      <c r="G63" s="235"/>
      <c r="H63" s="235"/>
      <c r="I63" s="235"/>
      <c r="J63" s="235"/>
      <c r="K63" s="235"/>
      <c r="L63" s="235"/>
      <c r="M63" s="235"/>
      <c r="N63" s="235"/>
      <c r="O63" s="235"/>
      <c r="P63" s="235"/>
      <c r="Q63" s="235"/>
      <c r="R63" s="235"/>
      <c r="S63" s="235"/>
      <c r="T63" s="14"/>
    </row>
    <row r="64" spans="2:20" ht="15" customHeight="1" x14ac:dyDescent="0.25">
      <c r="B64" s="24"/>
      <c r="C64" s="10"/>
      <c r="D64" s="10"/>
      <c r="E64" s="10"/>
      <c r="F64" s="10"/>
      <c r="G64" s="10"/>
      <c r="H64" s="10"/>
      <c r="I64" s="10"/>
      <c r="J64" s="10"/>
      <c r="L64" s="10"/>
      <c r="M64" s="11"/>
      <c r="N64" s="10"/>
      <c r="O64" s="10"/>
      <c r="P64" s="10"/>
      <c r="Q64" s="10"/>
      <c r="R64" s="10"/>
      <c r="S64" s="10"/>
      <c r="T64" s="14"/>
    </row>
    <row r="65" spans="2:20" ht="15" customHeight="1" x14ac:dyDescent="0.25">
      <c r="B65" s="24"/>
      <c r="C65" s="234" t="s">
        <v>190</v>
      </c>
      <c r="D65" s="235"/>
      <c r="E65" s="235"/>
      <c r="F65" s="235"/>
      <c r="G65" s="235"/>
      <c r="H65" s="235"/>
      <c r="I65" s="235"/>
      <c r="J65" s="235"/>
      <c r="K65" s="235"/>
      <c r="L65" s="235"/>
      <c r="M65" s="235"/>
      <c r="N65" s="235"/>
      <c r="O65" s="235"/>
      <c r="P65" s="235"/>
      <c r="Q65" s="235"/>
      <c r="R65" s="235"/>
      <c r="S65" s="235"/>
      <c r="T65" s="14"/>
    </row>
    <row r="66" spans="2:20" ht="15" customHeight="1" x14ac:dyDescent="0.25">
      <c r="B66" s="24"/>
      <c r="C66" s="235"/>
      <c r="D66" s="235"/>
      <c r="E66" s="235"/>
      <c r="F66" s="235"/>
      <c r="G66" s="235"/>
      <c r="H66" s="235"/>
      <c r="I66" s="235"/>
      <c r="J66" s="235"/>
      <c r="K66" s="235"/>
      <c r="L66" s="235"/>
      <c r="M66" s="235"/>
      <c r="N66" s="235"/>
      <c r="O66" s="235"/>
      <c r="P66" s="235"/>
      <c r="Q66" s="235"/>
      <c r="R66" s="235"/>
      <c r="S66" s="235"/>
      <c r="T66" s="14"/>
    </row>
    <row r="67" spans="2:20" ht="15" customHeight="1" x14ac:dyDescent="0.25">
      <c r="B67" s="24"/>
      <c r="C67" s="98"/>
      <c r="D67" s="98"/>
      <c r="E67" s="98"/>
      <c r="F67" s="98"/>
      <c r="G67" s="98"/>
      <c r="H67" s="98"/>
      <c r="I67" s="98"/>
      <c r="J67" s="98"/>
      <c r="K67" s="98"/>
      <c r="L67" s="98"/>
      <c r="M67" s="98"/>
      <c r="N67" s="98"/>
      <c r="O67" s="98"/>
      <c r="P67" s="98"/>
      <c r="Q67" s="98"/>
      <c r="R67" s="98"/>
      <c r="S67" s="98"/>
      <c r="T67" s="14"/>
    </row>
    <row r="68" spans="2:20" ht="15" customHeight="1" x14ac:dyDescent="0.25">
      <c r="B68" s="24"/>
      <c r="C68" s="77"/>
      <c r="D68" s="10"/>
      <c r="E68" s="10"/>
      <c r="F68" s="10"/>
      <c r="G68" s="10"/>
      <c r="H68" s="10"/>
      <c r="I68" s="10"/>
      <c r="J68" s="10"/>
      <c r="L68" s="10"/>
      <c r="M68" s="11"/>
      <c r="N68" s="10"/>
      <c r="O68" s="10"/>
      <c r="P68" s="10"/>
      <c r="Q68" s="10"/>
      <c r="R68" s="10"/>
      <c r="S68" s="10"/>
      <c r="T68" s="14"/>
    </row>
    <row r="69" spans="2:20" ht="15" customHeight="1" x14ac:dyDescent="0.25">
      <c r="B69" s="24"/>
      <c r="C69" s="79" t="s">
        <v>199</v>
      </c>
      <c r="D69" s="10"/>
      <c r="E69" s="10"/>
      <c r="F69" s="10"/>
      <c r="G69" s="10"/>
      <c r="H69" s="10"/>
      <c r="I69" s="10"/>
      <c r="J69" s="10"/>
      <c r="L69" s="10"/>
      <c r="M69" s="11"/>
      <c r="N69" s="10"/>
      <c r="O69" s="10"/>
      <c r="P69" s="10"/>
      <c r="Q69" s="10"/>
      <c r="R69" s="10"/>
      <c r="S69" s="10"/>
      <c r="T69" s="14"/>
    </row>
    <row r="70" spans="2:20" ht="15.75" customHeight="1" x14ac:dyDescent="0.25">
      <c r="B70" s="24"/>
      <c r="C70" s="77"/>
      <c r="D70" s="10"/>
      <c r="E70" s="10"/>
      <c r="F70" s="10"/>
      <c r="G70" s="10"/>
      <c r="H70" s="10"/>
      <c r="I70" s="10"/>
      <c r="J70" s="10"/>
      <c r="L70" s="10"/>
      <c r="M70" s="11"/>
      <c r="N70" s="10"/>
      <c r="O70" s="10"/>
      <c r="P70" s="10"/>
      <c r="Q70" s="10"/>
      <c r="R70" s="10"/>
      <c r="S70" s="10"/>
      <c r="T70" s="14"/>
    </row>
    <row r="71" spans="2:20" ht="15" customHeight="1" x14ac:dyDescent="0.25">
      <c r="B71" s="24"/>
      <c r="C71" s="10" t="s">
        <v>169</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172</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5">
      <c r="B75" s="24"/>
      <c r="C75" s="10" t="s">
        <v>173</v>
      </c>
      <c r="D75" s="10"/>
      <c r="E75" s="10"/>
      <c r="F75" s="10"/>
      <c r="G75" s="10"/>
      <c r="H75" s="10"/>
      <c r="I75" s="10"/>
      <c r="J75" s="10"/>
      <c r="L75" s="10"/>
      <c r="M75" s="11"/>
      <c r="N75" s="10"/>
      <c r="O75" s="10"/>
      <c r="P75" s="10"/>
      <c r="Q75" s="10"/>
      <c r="R75" s="10"/>
      <c r="S75" s="10"/>
      <c r="T75" s="14"/>
    </row>
    <row r="76" spans="2:20" ht="15" customHeight="1" x14ac:dyDescent="0.25">
      <c r="B76" s="24"/>
      <c r="C76" s="10"/>
      <c r="D76" s="10"/>
      <c r="E76" s="10"/>
      <c r="F76" s="10"/>
      <c r="G76" s="10"/>
      <c r="H76" s="10"/>
      <c r="I76" s="10"/>
      <c r="J76" s="10"/>
      <c r="L76" s="10"/>
      <c r="M76" s="11"/>
      <c r="N76" s="10"/>
      <c r="O76" s="10"/>
      <c r="P76" s="10"/>
      <c r="Q76" s="10"/>
      <c r="R76" s="10"/>
      <c r="S76" s="10"/>
      <c r="T76" s="14"/>
    </row>
    <row r="77" spans="2:20" ht="15" customHeight="1" x14ac:dyDescent="0.2">
      <c r="B77" s="24"/>
      <c r="C77" s="83" t="s">
        <v>143</v>
      </c>
      <c r="D77" s="10" t="s">
        <v>170</v>
      </c>
      <c r="E77" s="10"/>
      <c r="F77" s="10"/>
      <c r="G77" s="10"/>
      <c r="H77" s="10"/>
      <c r="I77" s="10"/>
      <c r="J77" s="10"/>
      <c r="L77" s="10"/>
      <c r="M77" s="11"/>
      <c r="N77" s="10"/>
      <c r="O77" s="10"/>
      <c r="P77" s="10"/>
      <c r="Q77" s="10"/>
      <c r="R77" s="10"/>
      <c r="S77" s="10"/>
      <c r="T77" s="14"/>
    </row>
    <row r="78" spans="2:20" ht="15" customHeight="1" x14ac:dyDescent="0.2">
      <c r="B78" s="24"/>
      <c r="C78" s="83" t="s">
        <v>143</v>
      </c>
      <c r="D78" s="10" t="s">
        <v>171</v>
      </c>
      <c r="E78" s="10"/>
      <c r="F78" s="10"/>
      <c r="G78" s="10"/>
      <c r="H78" s="10"/>
      <c r="I78" s="10"/>
      <c r="J78" s="10"/>
      <c r="L78" s="10"/>
      <c r="M78" s="11"/>
      <c r="N78" s="10"/>
      <c r="O78" s="10"/>
      <c r="P78" s="10"/>
      <c r="Q78" s="10"/>
      <c r="R78" s="10"/>
      <c r="S78" s="10"/>
      <c r="T78" s="14"/>
    </row>
    <row r="79" spans="2:20" ht="15" customHeight="1" x14ac:dyDescent="0.2">
      <c r="B79" s="24"/>
      <c r="C79" s="83" t="s">
        <v>143</v>
      </c>
      <c r="D79" s="10" t="s">
        <v>200</v>
      </c>
      <c r="E79" s="10"/>
      <c r="F79" s="10"/>
      <c r="G79" s="10"/>
      <c r="H79" s="10"/>
      <c r="I79" s="10"/>
      <c r="J79" s="10"/>
      <c r="L79" s="10"/>
      <c r="M79" s="11"/>
      <c r="N79" s="10"/>
      <c r="O79" s="10"/>
      <c r="P79" s="10"/>
      <c r="Q79" s="10"/>
      <c r="R79" s="10"/>
      <c r="S79" s="10"/>
      <c r="T79" s="14"/>
    </row>
    <row r="80" spans="2:20" ht="15" customHeight="1" x14ac:dyDescent="0.2">
      <c r="B80" s="24"/>
      <c r="C80" s="83" t="s">
        <v>143</v>
      </c>
      <c r="D80" s="10" t="s">
        <v>201</v>
      </c>
      <c r="E80" s="10"/>
      <c r="F80" s="10"/>
      <c r="G80" s="10"/>
      <c r="H80" s="10"/>
      <c r="I80" s="10"/>
      <c r="J80" s="10"/>
      <c r="L80" s="10"/>
      <c r="M80" s="11"/>
      <c r="N80" s="10"/>
      <c r="O80" s="10"/>
      <c r="P80" s="10"/>
      <c r="Q80" s="10"/>
      <c r="R80" s="10"/>
      <c r="S80" s="10"/>
      <c r="T80" s="14"/>
    </row>
    <row r="81" spans="2:20" ht="15" customHeight="1" x14ac:dyDescent="0.25">
      <c r="B81" s="24"/>
      <c r="C81" s="77"/>
      <c r="D81" s="10"/>
      <c r="E81" s="10"/>
      <c r="F81" s="10"/>
      <c r="G81" s="10"/>
      <c r="H81" s="10"/>
      <c r="I81" s="10"/>
      <c r="J81" s="10"/>
      <c r="L81" s="10"/>
      <c r="M81" s="11"/>
      <c r="N81" s="10"/>
      <c r="O81" s="10"/>
      <c r="P81" s="10"/>
      <c r="Q81" s="10"/>
      <c r="R81" s="10"/>
      <c r="S81" s="10"/>
      <c r="T81" s="14"/>
    </row>
    <row r="82" spans="2:20" ht="15" customHeight="1" x14ac:dyDescent="0.25">
      <c r="B82" s="24"/>
      <c r="C82" s="10" t="s">
        <v>277</v>
      </c>
      <c r="D82" s="10"/>
      <c r="E82" s="10"/>
      <c r="F82" s="10"/>
      <c r="G82" s="10"/>
      <c r="H82" s="10"/>
      <c r="I82" s="10"/>
      <c r="J82" s="10"/>
      <c r="L82" s="10"/>
      <c r="M82" s="11"/>
      <c r="N82" s="10"/>
      <c r="O82" s="10"/>
      <c r="P82" s="10"/>
      <c r="Q82" s="10"/>
      <c r="R82" s="10"/>
      <c r="S82" s="10"/>
      <c r="T82" s="14"/>
    </row>
    <row r="83" spans="2:20" ht="15" customHeight="1" x14ac:dyDescent="0.25">
      <c r="B83" s="24"/>
      <c r="C83" s="10"/>
      <c r="D83" s="10"/>
      <c r="E83" s="10"/>
      <c r="F83" s="10"/>
      <c r="G83" s="10"/>
      <c r="H83" s="10"/>
      <c r="I83" s="10"/>
      <c r="J83" s="10"/>
      <c r="L83" s="10"/>
      <c r="M83" s="11"/>
      <c r="N83" s="10"/>
      <c r="O83" s="10"/>
      <c r="P83" s="10"/>
      <c r="Q83" s="10"/>
      <c r="R83" s="10"/>
      <c r="S83" s="10"/>
      <c r="T83" s="14"/>
    </row>
    <row r="84" spans="2:20" ht="15" customHeight="1" x14ac:dyDescent="0.2">
      <c r="B84" s="24"/>
      <c r="C84" s="83" t="s">
        <v>143</v>
      </c>
      <c r="D84" s="10" t="s">
        <v>211</v>
      </c>
      <c r="E84" s="10"/>
      <c r="F84" s="10"/>
      <c r="G84" s="10"/>
      <c r="H84" s="10"/>
      <c r="I84" s="10"/>
      <c r="J84" s="10"/>
      <c r="L84" s="10"/>
      <c r="M84" s="11"/>
      <c r="N84" s="10"/>
      <c r="O84" s="10"/>
      <c r="P84" s="10"/>
      <c r="Q84" s="10"/>
      <c r="R84" s="10"/>
      <c r="S84" s="10"/>
      <c r="T84" s="14"/>
    </row>
    <row r="85" spans="2:20" ht="15" customHeight="1" x14ac:dyDescent="0.2">
      <c r="B85" s="24"/>
      <c r="C85" s="83" t="s">
        <v>143</v>
      </c>
      <c r="D85" s="10" t="s">
        <v>212</v>
      </c>
      <c r="E85" s="10"/>
      <c r="F85" s="10"/>
      <c r="G85" s="10"/>
      <c r="H85" s="10"/>
      <c r="I85" s="10"/>
      <c r="J85" s="10"/>
      <c r="L85" s="10"/>
      <c r="M85" s="11"/>
      <c r="N85" s="10"/>
      <c r="O85" s="10"/>
      <c r="P85" s="10"/>
      <c r="Q85" s="10"/>
      <c r="R85" s="10"/>
      <c r="S85" s="10"/>
      <c r="T85" s="14"/>
    </row>
    <row r="86" spans="2:20" ht="15" customHeight="1" x14ac:dyDescent="0.2">
      <c r="B86" s="24"/>
      <c r="C86" s="83" t="s">
        <v>143</v>
      </c>
      <c r="D86" s="10" t="s">
        <v>213</v>
      </c>
      <c r="E86" s="10"/>
      <c r="F86" s="10"/>
      <c r="G86" s="10"/>
      <c r="H86" s="10"/>
      <c r="I86" s="10"/>
      <c r="J86" s="10"/>
      <c r="L86" s="10"/>
      <c r="M86" s="11"/>
      <c r="N86" s="10"/>
      <c r="O86" s="10"/>
      <c r="P86" s="10"/>
      <c r="Q86" s="10"/>
      <c r="R86" s="10"/>
      <c r="S86" s="10"/>
      <c r="T86" s="14"/>
    </row>
    <row r="87" spans="2:20" ht="15" customHeight="1" x14ac:dyDescent="0.25">
      <c r="B87" s="24"/>
      <c r="C87" s="10"/>
      <c r="D87" s="10"/>
      <c r="E87" s="10"/>
      <c r="F87" s="10"/>
      <c r="G87" s="10"/>
      <c r="H87" s="10"/>
      <c r="I87" s="10"/>
      <c r="J87" s="10"/>
      <c r="L87" s="10"/>
      <c r="M87" s="11"/>
      <c r="N87" s="10"/>
      <c r="O87" s="10"/>
      <c r="P87" s="10"/>
      <c r="Q87" s="10"/>
      <c r="R87" s="10"/>
      <c r="S87" s="10"/>
      <c r="T87" s="14"/>
    </row>
    <row r="88" spans="2:20" ht="15" customHeight="1" x14ac:dyDescent="0.25">
      <c r="B88" s="24"/>
      <c r="C88" s="234" t="s">
        <v>174</v>
      </c>
      <c r="D88" s="238"/>
      <c r="E88" s="238"/>
      <c r="F88" s="238"/>
      <c r="G88" s="238"/>
      <c r="H88" s="238"/>
      <c r="I88" s="238"/>
      <c r="J88" s="238"/>
      <c r="K88" s="238"/>
      <c r="L88" s="238"/>
      <c r="M88" s="238"/>
      <c r="N88" s="238"/>
      <c r="O88" s="238"/>
      <c r="P88" s="238"/>
      <c r="Q88" s="238"/>
      <c r="R88" s="238"/>
      <c r="S88" s="238"/>
      <c r="T88" s="14"/>
    </row>
    <row r="89" spans="2:20" ht="15" customHeight="1" x14ac:dyDescent="0.25">
      <c r="B89" s="24"/>
      <c r="C89" s="238"/>
      <c r="D89" s="238"/>
      <c r="E89" s="238"/>
      <c r="F89" s="238"/>
      <c r="G89" s="238"/>
      <c r="H89" s="238"/>
      <c r="I89" s="238"/>
      <c r="J89" s="238"/>
      <c r="K89" s="238"/>
      <c r="L89" s="238"/>
      <c r="M89" s="238"/>
      <c r="N89" s="238"/>
      <c r="O89" s="238"/>
      <c r="P89" s="238"/>
      <c r="Q89" s="238"/>
      <c r="R89" s="238"/>
      <c r="S89" s="238"/>
      <c r="T89" s="14"/>
    </row>
    <row r="90" spans="2:20" ht="15" customHeight="1" x14ac:dyDescent="0.2">
      <c r="B90" s="24"/>
      <c r="C90" s="83"/>
      <c r="D90" s="10"/>
      <c r="E90" s="10"/>
      <c r="F90" s="10"/>
      <c r="G90" s="10"/>
      <c r="H90" s="10"/>
      <c r="I90" s="10"/>
      <c r="J90" s="10"/>
      <c r="L90" s="10"/>
      <c r="M90" s="11"/>
      <c r="N90" s="10"/>
      <c r="O90" s="10"/>
      <c r="P90" s="10"/>
      <c r="Q90" s="10"/>
      <c r="R90" s="10"/>
      <c r="S90" s="10"/>
      <c r="T90" s="14"/>
    </row>
    <row r="91" spans="2:20" ht="15" customHeight="1" thickBot="1" x14ac:dyDescent="0.3">
      <c r="B91" s="26"/>
      <c r="C91" s="15"/>
      <c r="D91" s="15"/>
      <c r="E91" s="15"/>
      <c r="F91" s="15"/>
      <c r="G91" s="15"/>
      <c r="H91" s="15"/>
      <c r="I91" s="15"/>
      <c r="J91" s="15"/>
      <c r="K91" s="16"/>
      <c r="L91" s="15"/>
      <c r="M91" s="17"/>
      <c r="N91" s="15"/>
      <c r="O91" s="15"/>
      <c r="P91" s="15"/>
      <c r="Q91" s="15"/>
      <c r="R91" s="15"/>
      <c r="S91" s="15"/>
      <c r="T91" s="18"/>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229" t="s">
        <v>163</v>
      </c>
      <c r="L99" s="229"/>
    </row>
    <row r="100" spans="11:12" x14ac:dyDescent="0.25"/>
    <row r="101" spans="11:12" x14ac:dyDescent="0.25"/>
    <row r="102" spans="11:12" x14ac:dyDescent="0.25"/>
    <row r="103" spans="11:12" x14ac:dyDescent="0.25"/>
    <row r="104" spans="11:12" x14ac:dyDescent="0.25"/>
  </sheetData>
  <mergeCells count="13">
    <mergeCell ref="K99:L99"/>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4"/>
  <sheetViews>
    <sheetView showGridLines="0" showZeros="0" topLeftCell="F36" zoomScale="133" zoomScaleNormal="90" workbookViewId="0">
      <selection activeCell="H37" sqref="H37"/>
    </sheetView>
  </sheetViews>
  <sheetFormatPr baseColWidth="10" defaultColWidth="11.42578125" defaultRowHeight="14.25" zeroHeight="1" x14ac:dyDescent="0.25"/>
  <cols>
    <col min="1" max="1" width="1.7109375" style="4" customWidth="1"/>
    <col min="2" max="2" width="1.28515625" style="4" customWidth="1"/>
    <col min="3" max="3" width="21.28515625" style="4" customWidth="1"/>
    <col min="4" max="4" width="17.7109375" style="4" customWidth="1"/>
    <col min="5" max="5" width="25.7109375" style="4" customWidth="1"/>
    <col min="6" max="6" width="17.7109375" style="4" customWidth="1"/>
    <col min="7" max="7" width="60.7109375" style="4" customWidth="1"/>
    <col min="8" max="8" width="17.7109375" style="4" customWidth="1"/>
    <col min="9" max="9" width="28.42578125" style="203" customWidth="1"/>
    <col min="10" max="10" width="1.140625" style="4" customWidth="1"/>
    <col min="11" max="11" width="2.85546875" style="4" customWidth="1"/>
    <col min="12" max="12" width="11.42578125" style="4" customWidth="1"/>
    <col min="13" max="13" width="6.7109375" style="4" customWidth="1"/>
    <col min="14" max="15" width="11.42578125" style="4" customWidth="1"/>
    <col min="16" max="16384" width="11.42578125" style="4"/>
  </cols>
  <sheetData>
    <row r="1" spans="2:14" ht="4.5" customHeight="1" thickBot="1" x14ac:dyDescent="0.3">
      <c r="C1" s="5"/>
      <c r="G1" s="4" t="s">
        <v>135</v>
      </c>
    </row>
    <row r="2" spans="2:14" ht="93" customHeight="1" x14ac:dyDescent="0.25">
      <c r="B2" s="20"/>
      <c r="C2" s="21"/>
      <c r="D2" s="12"/>
      <c r="E2" s="12"/>
      <c r="F2" s="12"/>
      <c r="G2" s="12"/>
      <c r="H2" s="12"/>
      <c r="I2" s="204"/>
      <c r="J2" s="13"/>
    </row>
    <row r="3" spans="2:14" ht="27" x14ac:dyDescent="0.25">
      <c r="B3" s="24"/>
      <c r="C3" s="230" t="s">
        <v>168</v>
      </c>
      <c r="D3" s="231"/>
      <c r="E3" s="231"/>
      <c r="F3" s="231"/>
      <c r="G3" s="231"/>
      <c r="H3" s="231"/>
      <c r="I3" s="231"/>
      <c r="J3" s="25"/>
      <c r="K3" s="8"/>
      <c r="L3" s="8"/>
      <c r="M3" s="8"/>
      <c r="N3" s="8"/>
    </row>
    <row r="4" spans="2:14" ht="6" customHeight="1" thickBot="1" x14ac:dyDescent="0.3">
      <c r="B4" s="24"/>
      <c r="C4" s="19"/>
      <c r="D4" s="10"/>
      <c r="E4" s="10"/>
      <c r="F4" s="10"/>
      <c r="G4" s="10"/>
      <c r="H4" s="10"/>
      <c r="I4" s="202"/>
      <c r="J4" s="14"/>
    </row>
    <row r="5" spans="2:14" ht="27.75" customHeight="1" x14ac:dyDescent="0.25">
      <c r="B5" s="24"/>
      <c r="C5" s="261" t="s">
        <v>233</v>
      </c>
      <c r="D5" s="262"/>
      <c r="E5" s="262"/>
      <c r="F5" s="262"/>
      <c r="G5" s="265" t="s">
        <v>154</v>
      </c>
      <c r="H5" s="266"/>
      <c r="I5" s="267"/>
      <c r="J5" s="14"/>
    </row>
    <row r="6" spans="2:14" ht="28.5" customHeight="1" thickBot="1" x14ac:dyDescent="0.3">
      <c r="B6" s="24"/>
      <c r="C6" s="263"/>
      <c r="D6" s="264"/>
      <c r="E6" s="264"/>
      <c r="F6" s="264"/>
      <c r="G6" s="268">
        <f>IF(SUM(H10:H40)=0,"",AVERAGE(H10:H40))</f>
        <v>91.935483870967744</v>
      </c>
      <c r="H6" s="269"/>
      <c r="I6" s="270"/>
      <c r="J6" s="14"/>
    </row>
    <row r="7" spans="2:14" ht="9.75" customHeight="1" thickBot="1" x14ac:dyDescent="0.3">
      <c r="B7" s="24"/>
      <c r="C7" s="19"/>
      <c r="D7" s="10"/>
      <c r="E7" s="10"/>
      <c r="F7" s="10"/>
      <c r="G7" s="10"/>
      <c r="H7" s="10"/>
      <c r="I7" s="202"/>
      <c r="J7" s="14"/>
    </row>
    <row r="8" spans="2:14" ht="26.1" customHeight="1" x14ac:dyDescent="0.25">
      <c r="B8" s="24"/>
      <c r="C8" s="271" t="s">
        <v>204</v>
      </c>
      <c r="D8" s="257" t="s">
        <v>153</v>
      </c>
      <c r="E8" s="273" t="s">
        <v>156</v>
      </c>
      <c r="F8" s="257" t="s">
        <v>153</v>
      </c>
      <c r="G8" s="257" t="s">
        <v>134</v>
      </c>
      <c r="H8" s="257" t="s">
        <v>139</v>
      </c>
      <c r="I8" s="259" t="s">
        <v>140</v>
      </c>
      <c r="J8" s="14"/>
      <c r="K8" s="9"/>
    </row>
    <row r="9" spans="2:14" ht="8.25" customHeight="1" thickBot="1" x14ac:dyDescent="0.3">
      <c r="B9" s="24"/>
      <c r="C9" s="272"/>
      <c r="D9" s="258"/>
      <c r="E9" s="274"/>
      <c r="F9" s="258"/>
      <c r="G9" s="258"/>
      <c r="H9" s="258"/>
      <c r="I9" s="260"/>
      <c r="J9" s="14"/>
      <c r="K9" s="9"/>
    </row>
    <row r="10" spans="2:14" ht="71.25" customHeight="1" x14ac:dyDescent="0.25">
      <c r="B10" s="24"/>
      <c r="C10" s="247" t="s">
        <v>115</v>
      </c>
      <c r="D10" s="250">
        <f>IF(SUM(H10:H29)=0,"",AVERAGE(H10:H29))</f>
        <v>93</v>
      </c>
      <c r="E10" s="253" t="s">
        <v>116</v>
      </c>
      <c r="F10" s="255">
        <f>IF(SUM(H10:H14)=0,"",AVERAGE(H10:H14))</f>
        <v>85</v>
      </c>
      <c r="G10" s="101" t="s">
        <v>122</v>
      </c>
      <c r="H10" s="93">
        <v>80</v>
      </c>
      <c r="I10" s="205" t="s">
        <v>287</v>
      </c>
      <c r="J10" s="14"/>
      <c r="K10" s="9"/>
      <c r="L10" s="80" t="s">
        <v>163</v>
      </c>
    </row>
    <row r="11" spans="2:14" ht="83.25" customHeight="1" x14ac:dyDescent="0.25">
      <c r="B11" s="24"/>
      <c r="C11" s="248"/>
      <c r="D11" s="251"/>
      <c r="E11" s="254"/>
      <c r="F11" s="256"/>
      <c r="G11" s="102" t="s">
        <v>123</v>
      </c>
      <c r="H11" s="94">
        <v>100</v>
      </c>
      <c r="I11" s="206" t="s">
        <v>288</v>
      </c>
      <c r="J11" s="14"/>
      <c r="K11" s="9"/>
    </row>
    <row r="12" spans="2:14" ht="84.75" customHeight="1" x14ac:dyDescent="0.25">
      <c r="B12" s="24"/>
      <c r="C12" s="248"/>
      <c r="D12" s="251"/>
      <c r="E12" s="254"/>
      <c r="F12" s="256"/>
      <c r="G12" s="102" t="s">
        <v>214</v>
      </c>
      <c r="H12" s="94">
        <v>80</v>
      </c>
      <c r="I12" s="206" t="s">
        <v>289</v>
      </c>
      <c r="J12" s="14"/>
      <c r="K12" s="9"/>
      <c r="L12" s="80" t="s">
        <v>164</v>
      </c>
    </row>
    <row r="13" spans="2:14" ht="54.95" customHeight="1" x14ac:dyDescent="0.25">
      <c r="B13" s="24"/>
      <c r="C13" s="248"/>
      <c r="D13" s="251"/>
      <c r="E13" s="254"/>
      <c r="F13" s="256"/>
      <c r="G13" s="102" t="s">
        <v>215</v>
      </c>
      <c r="H13" s="94">
        <v>100</v>
      </c>
      <c r="I13" s="206" t="s">
        <v>290</v>
      </c>
      <c r="J13" s="14"/>
      <c r="K13" s="9"/>
    </row>
    <row r="14" spans="2:14" ht="45" customHeight="1" x14ac:dyDescent="0.25">
      <c r="B14" s="24"/>
      <c r="C14" s="248"/>
      <c r="D14" s="251"/>
      <c r="E14" s="254"/>
      <c r="F14" s="256"/>
      <c r="G14" s="102" t="s">
        <v>216</v>
      </c>
      <c r="H14" s="94">
        <v>65</v>
      </c>
      <c r="I14" s="206" t="s">
        <v>278</v>
      </c>
      <c r="J14" s="14"/>
      <c r="K14" s="9"/>
    </row>
    <row r="15" spans="2:14" ht="54.95" customHeight="1" x14ac:dyDescent="0.25">
      <c r="B15" s="24"/>
      <c r="C15" s="248"/>
      <c r="D15" s="251"/>
      <c r="E15" s="254" t="s">
        <v>117</v>
      </c>
      <c r="F15" s="256">
        <f>IF(SUM(H15:H19)=0,"",AVERAGE(H15:H19))</f>
        <v>100</v>
      </c>
      <c r="G15" s="103" t="s">
        <v>217</v>
      </c>
      <c r="H15" s="95">
        <v>100</v>
      </c>
      <c r="I15" s="207" t="s">
        <v>291</v>
      </c>
      <c r="J15" s="14"/>
    </row>
    <row r="16" spans="2:14" ht="72" customHeight="1" x14ac:dyDescent="0.25">
      <c r="B16" s="24"/>
      <c r="C16" s="248"/>
      <c r="D16" s="251"/>
      <c r="E16" s="254"/>
      <c r="F16" s="256"/>
      <c r="G16" s="102" t="s">
        <v>218</v>
      </c>
      <c r="H16" s="94">
        <v>100</v>
      </c>
      <c r="I16" s="206" t="s">
        <v>292</v>
      </c>
      <c r="J16" s="14"/>
    </row>
    <row r="17" spans="2:12" ht="68.25" customHeight="1" x14ac:dyDescent="0.25">
      <c r="B17" s="24"/>
      <c r="C17" s="248"/>
      <c r="D17" s="251"/>
      <c r="E17" s="254"/>
      <c r="F17" s="256"/>
      <c r="G17" s="102" t="s">
        <v>219</v>
      </c>
      <c r="H17" s="94">
        <v>100</v>
      </c>
      <c r="I17" s="206" t="s">
        <v>280</v>
      </c>
      <c r="J17" s="14"/>
    </row>
    <row r="18" spans="2:12" ht="54.95" customHeight="1" x14ac:dyDescent="0.25">
      <c r="B18" s="24"/>
      <c r="C18" s="248"/>
      <c r="D18" s="251"/>
      <c r="E18" s="254"/>
      <c r="F18" s="256"/>
      <c r="G18" s="102" t="s">
        <v>220</v>
      </c>
      <c r="H18" s="94">
        <v>100</v>
      </c>
      <c r="I18" s="206" t="s">
        <v>280</v>
      </c>
      <c r="J18" s="14"/>
    </row>
    <row r="19" spans="2:12" ht="63" customHeight="1" x14ac:dyDescent="0.25">
      <c r="B19" s="24"/>
      <c r="C19" s="248"/>
      <c r="D19" s="251"/>
      <c r="E19" s="254"/>
      <c r="F19" s="256"/>
      <c r="G19" s="102" t="s">
        <v>221</v>
      </c>
      <c r="H19" s="94">
        <v>100</v>
      </c>
      <c r="I19" s="206" t="s">
        <v>293</v>
      </c>
      <c r="J19" s="14"/>
    </row>
    <row r="20" spans="2:12" ht="69" customHeight="1" x14ac:dyDescent="0.25">
      <c r="B20" s="24"/>
      <c r="C20" s="248"/>
      <c r="D20" s="251"/>
      <c r="E20" s="275" t="s">
        <v>118</v>
      </c>
      <c r="F20" s="278">
        <f>IF(SUM(H20:H26)=0,"",AVERAGE(H20:H26))</f>
        <v>92.142857142857139</v>
      </c>
      <c r="G20" s="113" t="s">
        <v>124</v>
      </c>
      <c r="H20" s="114">
        <v>90</v>
      </c>
      <c r="I20" s="208" t="s">
        <v>294</v>
      </c>
      <c r="J20" s="14"/>
    </row>
    <row r="21" spans="2:12" ht="45" customHeight="1" x14ac:dyDescent="0.25">
      <c r="B21" s="24"/>
      <c r="C21" s="248"/>
      <c r="D21" s="251"/>
      <c r="E21" s="276"/>
      <c r="F21" s="279"/>
      <c r="G21" s="111" t="s">
        <v>125</v>
      </c>
      <c r="H21" s="115">
        <v>65</v>
      </c>
      <c r="I21" s="207" t="s">
        <v>279</v>
      </c>
      <c r="J21" s="14"/>
    </row>
    <row r="22" spans="2:12" ht="54.95" customHeight="1" x14ac:dyDescent="0.25">
      <c r="B22" s="24"/>
      <c r="C22" s="248"/>
      <c r="D22" s="251"/>
      <c r="E22" s="276"/>
      <c r="F22" s="279"/>
      <c r="G22" s="111" t="s">
        <v>222</v>
      </c>
      <c r="H22" s="115">
        <v>100</v>
      </c>
      <c r="I22" s="209" t="s">
        <v>295</v>
      </c>
      <c r="J22" s="14"/>
    </row>
    <row r="23" spans="2:12" ht="54.95" customHeight="1" x14ac:dyDescent="0.25">
      <c r="B23" s="24"/>
      <c r="C23" s="248"/>
      <c r="D23" s="251"/>
      <c r="E23" s="276"/>
      <c r="F23" s="279"/>
      <c r="G23" s="111" t="s">
        <v>126</v>
      </c>
      <c r="H23" s="115">
        <v>100</v>
      </c>
      <c r="I23" s="209" t="s">
        <v>281</v>
      </c>
      <c r="J23" s="14"/>
    </row>
    <row r="24" spans="2:12" ht="46.5" customHeight="1" x14ac:dyDescent="0.25">
      <c r="B24" s="24"/>
      <c r="C24" s="248"/>
      <c r="D24" s="251"/>
      <c r="E24" s="276"/>
      <c r="F24" s="279"/>
      <c r="G24" s="111" t="s">
        <v>127</v>
      </c>
      <c r="H24" s="115">
        <v>100</v>
      </c>
      <c r="I24" s="209" t="s">
        <v>281</v>
      </c>
      <c r="J24" s="14"/>
    </row>
    <row r="25" spans="2:12" ht="90" customHeight="1" x14ac:dyDescent="0.25">
      <c r="B25" s="24"/>
      <c r="C25" s="248"/>
      <c r="D25" s="251"/>
      <c r="E25" s="276"/>
      <c r="F25" s="279"/>
      <c r="G25" s="111" t="s">
        <v>223</v>
      </c>
      <c r="H25" s="115">
        <v>90</v>
      </c>
      <c r="I25" s="209" t="s">
        <v>296</v>
      </c>
      <c r="J25" s="14"/>
    </row>
    <row r="26" spans="2:12" ht="54.95" customHeight="1" x14ac:dyDescent="0.25">
      <c r="B26" s="24"/>
      <c r="C26" s="248"/>
      <c r="D26" s="251"/>
      <c r="E26" s="277"/>
      <c r="F26" s="280"/>
      <c r="G26" s="112" t="s">
        <v>224</v>
      </c>
      <c r="H26" s="116">
        <v>100</v>
      </c>
      <c r="I26" s="210" t="s">
        <v>297</v>
      </c>
      <c r="J26" s="14"/>
    </row>
    <row r="27" spans="2:12" ht="58.5" customHeight="1" x14ac:dyDescent="0.25">
      <c r="B27" s="24"/>
      <c r="C27" s="248"/>
      <c r="D27" s="251"/>
      <c r="E27" s="281" t="s">
        <v>119</v>
      </c>
      <c r="F27" s="284">
        <f>IF(SUM(H27:H29)=0,"",AVERAGE(H27:H29))</f>
        <v>96.666666666666671</v>
      </c>
      <c r="G27" s="105" t="s">
        <v>225</v>
      </c>
      <c r="H27" s="97">
        <v>90</v>
      </c>
      <c r="I27" s="210" t="s">
        <v>297</v>
      </c>
      <c r="J27" s="14"/>
    </row>
    <row r="28" spans="2:12" ht="58.5" customHeight="1" x14ac:dyDescent="0.25">
      <c r="B28" s="24"/>
      <c r="C28" s="248"/>
      <c r="D28" s="251"/>
      <c r="E28" s="282"/>
      <c r="F28" s="282"/>
      <c r="G28" s="110" t="s">
        <v>226</v>
      </c>
      <c r="H28" s="94">
        <v>100</v>
      </c>
      <c r="I28" s="206" t="s">
        <v>298</v>
      </c>
      <c r="J28" s="14"/>
    </row>
    <row r="29" spans="2:12" ht="59.25" customHeight="1" thickBot="1" x14ac:dyDescent="0.3">
      <c r="B29" s="24"/>
      <c r="C29" s="249"/>
      <c r="D29" s="252"/>
      <c r="E29" s="283"/>
      <c r="F29" s="283"/>
      <c r="G29" s="120" t="s">
        <v>128</v>
      </c>
      <c r="H29" s="97">
        <v>100</v>
      </c>
      <c r="I29" s="211" t="s">
        <v>299</v>
      </c>
      <c r="J29" s="14"/>
    </row>
    <row r="30" spans="2:12" ht="45" customHeight="1" thickBot="1" x14ac:dyDescent="0.3">
      <c r="B30" s="24"/>
      <c r="C30" s="240" t="s">
        <v>114</v>
      </c>
      <c r="D30" s="243">
        <f>IF(SUM(H30:H40)=0,"",AVERAGE(H30:H40))</f>
        <v>90</v>
      </c>
      <c r="E30" s="286" t="s">
        <v>120</v>
      </c>
      <c r="F30" s="288">
        <f>IF(SUM(H30:H36)=0,"",AVERAGE(H30:H36))</f>
        <v>91.428571428571431</v>
      </c>
      <c r="G30" s="101" t="s">
        <v>129</v>
      </c>
      <c r="H30" s="93">
        <v>100</v>
      </c>
      <c r="I30" s="205" t="s">
        <v>282</v>
      </c>
      <c r="J30" s="14"/>
    </row>
    <row r="31" spans="2:12" ht="54.95" customHeight="1" x14ac:dyDescent="0.25">
      <c r="B31" s="24"/>
      <c r="C31" s="241"/>
      <c r="D31" s="244"/>
      <c r="E31" s="281"/>
      <c r="F31" s="282"/>
      <c r="G31" s="102" t="s">
        <v>227</v>
      </c>
      <c r="H31" s="94">
        <v>70</v>
      </c>
      <c r="I31" s="205" t="s">
        <v>300</v>
      </c>
      <c r="J31" s="14"/>
    </row>
    <row r="32" spans="2:12" ht="68.25" customHeight="1" x14ac:dyDescent="0.25">
      <c r="B32" s="24"/>
      <c r="C32" s="241"/>
      <c r="D32" s="244"/>
      <c r="E32" s="281"/>
      <c r="F32" s="282"/>
      <c r="G32" s="102" t="s">
        <v>228</v>
      </c>
      <c r="H32" s="94">
        <v>100</v>
      </c>
      <c r="I32" s="206" t="s">
        <v>283</v>
      </c>
      <c r="J32" s="14"/>
      <c r="K32" s="38"/>
      <c r="L32" s="38"/>
    </row>
    <row r="33" spans="2:12" ht="68.25" customHeight="1" x14ac:dyDescent="0.25">
      <c r="B33" s="24"/>
      <c r="C33" s="241"/>
      <c r="D33" s="244"/>
      <c r="E33" s="281"/>
      <c r="F33" s="282"/>
      <c r="G33" s="102" t="s">
        <v>301</v>
      </c>
      <c r="H33" s="94">
        <v>80</v>
      </c>
      <c r="I33" s="206" t="s">
        <v>283</v>
      </c>
      <c r="J33" s="14"/>
      <c r="K33" s="38"/>
      <c r="L33" s="38"/>
    </row>
    <row r="34" spans="2:12" ht="36.75" customHeight="1" x14ac:dyDescent="0.25">
      <c r="B34" s="24"/>
      <c r="C34" s="241"/>
      <c r="D34" s="244"/>
      <c r="E34" s="281"/>
      <c r="F34" s="282"/>
      <c r="G34" s="110" t="s">
        <v>229</v>
      </c>
      <c r="H34" s="117">
        <v>100</v>
      </c>
      <c r="I34" s="212" t="s">
        <v>284</v>
      </c>
      <c r="J34" s="14"/>
    </row>
    <row r="35" spans="2:12" ht="74.25" customHeight="1" x14ac:dyDescent="0.25">
      <c r="B35" s="24"/>
      <c r="C35" s="241"/>
      <c r="D35" s="244"/>
      <c r="E35" s="281"/>
      <c r="F35" s="282"/>
      <c r="G35" s="118" t="s">
        <v>130</v>
      </c>
      <c r="H35" s="119">
        <v>90</v>
      </c>
      <c r="I35" s="213" t="s">
        <v>285</v>
      </c>
      <c r="J35" s="14"/>
    </row>
    <row r="36" spans="2:12" ht="47.25" customHeight="1" x14ac:dyDescent="0.25">
      <c r="B36" s="24"/>
      <c r="C36" s="241"/>
      <c r="D36" s="244"/>
      <c r="E36" s="287"/>
      <c r="F36" s="285"/>
      <c r="G36" s="104" t="s">
        <v>131</v>
      </c>
      <c r="H36" s="96">
        <v>100</v>
      </c>
      <c r="I36" s="213" t="s">
        <v>285</v>
      </c>
      <c r="J36" s="14"/>
    </row>
    <row r="37" spans="2:12" ht="114" customHeight="1" x14ac:dyDescent="0.25">
      <c r="B37" s="24"/>
      <c r="C37" s="241"/>
      <c r="D37" s="244"/>
      <c r="E37" s="281" t="s">
        <v>121</v>
      </c>
      <c r="F37" s="284">
        <f>IF(SUM(H37:H40)=0,"",AVERAGE(H37:H40))</f>
        <v>87.5</v>
      </c>
      <c r="G37" s="199" t="s">
        <v>132</v>
      </c>
      <c r="H37" s="96">
        <v>100</v>
      </c>
      <c r="I37" s="213" t="s">
        <v>285</v>
      </c>
      <c r="J37" s="14"/>
    </row>
    <row r="38" spans="2:12" ht="61.5" customHeight="1" x14ac:dyDescent="0.25">
      <c r="B38" s="24"/>
      <c r="C38" s="241"/>
      <c r="D38" s="245"/>
      <c r="E38" s="282"/>
      <c r="F38" s="282"/>
      <c r="G38" s="102" t="s">
        <v>230</v>
      </c>
      <c r="H38" s="96">
        <v>100</v>
      </c>
      <c r="I38" s="213" t="s">
        <v>285</v>
      </c>
      <c r="J38" s="14"/>
    </row>
    <row r="39" spans="2:12" ht="84" customHeight="1" x14ac:dyDescent="0.25">
      <c r="B39" s="24"/>
      <c r="C39" s="241"/>
      <c r="D39" s="245"/>
      <c r="E39" s="282"/>
      <c r="F39" s="282"/>
      <c r="G39" s="102" t="s">
        <v>231</v>
      </c>
      <c r="H39" s="96">
        <v>100</v>
      </c>
      <c r="I39" s="213" t="s">
        <v>285</v>
      </c>
      <c r="J39" s="14"/>
    </row>
    <row r="40" spans="2:12" ht="54.95" customHeight="1" x14ac:dyDescent="0.25">
      <c r="B40" s="24"/>
      <c r="C40" s="242"/>
      <c r="D40" s="246"/>
      <c r="E40" s="285"/>
      <c r="F40" s="285"/>
      <c r="G40" s="104" t="s">
        <v>232</v>
      </c>
      <c r="H40" s="116">
        <v>50</v>
      </c>
      <c r="I40" s="210" t="s">
        <v>286</v>
      </c>
      <c r="J40" s="14"/>
    </row>
    <row r="41" spans="2:12" ht="8.25" customHeight="1" thickBot="1" x14ac:dyDescent="0.3">
      <c r="B41" s="26"/>
      <c r="C41" s="15"/>
      <c r="D41" s="15"/>
      <c r="E41" s="15"/>
      <c r="F41" s="15"/>
      <c r="G41" s="15"/>
      <c r="H41" s="15"/>
      <c r="I41" s="214"/>
      <c r="J41" s="18"/>
    </row>
    <row r="42" spans="2:12" x14ac:dyDescent="0.25"/>
    <row r="43" spans="2:12" hidden="1" x14ac:dyDescent="0.25">
      <c r="F43" s="39"/>
    </row>
    <row r="44" spans="2:12" hidden="1" x14ac:dyDescent="0.25"/>
    <row r="45" spans="2:12" hidden="1" x14ac:dyDescent="0.25"/>
    <row r="46" spans="2:12" hidden="1" x14ac:dyDescent="0.25"/>
    <row r="47" spans="2:12" hidden="1" x14ac:dyDescent="0.25"/>
    <row r="48" spans="2:12" hidden="1" x14ac:dyDescent="0.25"/>
    <row r="49" spans="4:4" hidden="1" x14ac:dyDescent="0.25"/>
    <row r="50" spans="4:4" hidden="1" x14ac:dyDescent="0.25"/>
    <row r="51" spans="4:4" hidden="1" x14ac:dyDescent="0.25">
      <c r="D51" s="39"/>
    </row>
    <row r="52" spans="4:4" x14ac:dyDescent="0.25"/>
    <row r="53" spans="4:4" x14ac:dyDescent="0.25"/>
    <row r="54" spans="4:4" x14ac:dyDescent="0.25"/>
  </sheetData>
  <protectedRanges>
    <protectedRange sqref="H10:I40" name="Simulado"/>
    <protectedRange sqref="F36:F40 F10:F34" name="Actual"/>
  </protectedRanges>
  <mergeCells count="28">
    <mergeCell ref="E27:E29"/>
    <mergeCell ref="F27:F29"/>
    <mergeCell ref="E37:E40"/>
    <mergeCell ref="E30:E36"/>
    <mergeCell ref="F30:F36"/>
    <mergeCell ref="F37:F40"/>
    <mergeCell ref="D8:D9"/>
    <mergeCell ref="E8:E9"/>
    <mergeCell ref="F8:F9"/>
    <mergeCell ref="G8:G9"/>
    <mergeCell ref="E20:E26"/>
    <mergeCell ref="F20:F26"/>
    <mergeCell ref="C30:C40"/>
    <mergeCell ref="D30:D40"/>
    <mergeCell ref="C3:I3"/>
    <mergeCell ref="C10:C29"/>
    <mergeCell ref="D10:D29"/>
    <mergeCell ref="E10:E14"/>
    <mergeCell ref="F10:F14"/>
    <mergeCell ref="E15:E19"/>
    <mergeCell ref="F15:F19"/>
    <mergeCell ref="H8:H9"/>
    <mergeCell ref="I8:I9"/>
    <mergeCell ref="C5:F5"/>
    <mergeCell ref="C6:F6"/>
    <mergeCell ref="G5:I5"/>
    <mergeCell ref="G6:I6"/>
    <mergeCell ref="C8:C9"/>
  </mergeCells>
  <conditionalFormatting sqref="H10:H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G6:I6">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F10:F40">
    <cfRule type="cellIs" dxfId="9" priority="25" operator="between">
      <formula>80.5</formula>
      <formula>100</formula>
    </cfRule>
    <cfRule type="cellIs" dxfId="8" priority="26" operator="between">
      <formula>60.5</formula>
      <formula>80.4</formula>
    </cfRule>
    <cfRule type="cellIs" dxfId="7" priority="33" operator="between">
      <formula>40.5</formula>
      <formula>60.4</formula>
    </cfRule>
    <cfRule type="cellIs" dxfId="6" priority="34" operator="between">
      <formula>20.5</formula>
      <formula>40.4</formula>
    </cfRule>
    <cfRule type="cellIs" dxfId="5" priority="35" operator="between">
      <formula>0</formula>
      <formula>20.4</formula>
    </cfRule>
  </conditionalFormatting>
  <dataValidations count="5">
    <dataValidation type="whole" operator="equal" allowBlank="1" showInputMessage="1" showErrorMessage="1" errorTitle="ATENCIÓN!" error="No se pueden modificar datos aquí" sqref="J3:N3">
      <formula1>578457854578547000</formula1>
    </dataValidation>
    <dataValidation type="time" allowBlank="1" showInputMessage="1" showErrorMessage="1" error="ERROR. NO DEBE DILIGENCIAR ESTA CELDA" sqref="F10:F19">
      <formula1>0.25</formula1>
      <formula2>0.333333333333333</formula2>
    </dataValidation>
    <dataValidation type="whole" allowBlank="1" showInputMessage="1" showErrorMessage="1" error="ERROR. DATO NO PERMITIDO" sqref="H10:H40">
      <formula1>0</formula1>
      <formula2>100</formula2>
    </dataValidation>
    <dataValidation type="whole" operator="equal" allowBlank="1" showInputMessage="1" showErrorMessage="1" error="ERROR. NO DEBE DILIGENCIAR ESTA CELDA" sqref="G6:I6">
      <formula1>111111111111111000</formula1>
    </dataValidation>
    <dataValidation type="whole" operator="equal" allowBlank="1" showInputMessage="1" showErrorMessage="1" error="ERROR. NO DEBE DILIGENCIAR ESTA CELDA" sqref="D10:D40">
      <formula1>11111999</formula1>
    </dataValidation>
  </dataValidations>
  <pageMargins left="0.7" right="0.7" top="0.75" bottom="0.75" header="0.3" footer="0.3"/>
  <pageSetup orientation="portrait" horizontalDpi="4294967294" verticalDpi="300" r:id="rId1"/>
  <ignoredErrors>
    <ignoredError sqref="F10:F19 F27 D10 D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zoomScale="80" zoomScaleNormal="80" workbookViewId="0">
      <selection activeCell="C3" sqref="C3:T3"/>
    </sheetView>
  </sheetViews>
  <sheetFormatPr baseColWidth="10" defaultColWidth="0" defaultRowHeight="14.25" zeroHeight="1" x14ac:dyDescent="0.2"/>
  <cols>
    <col min="1" max="1" width="0.85546875" style="43" customWidth="1"/>
    <col min="2" max="2" width="1.7109375" style="43" customWidth="1"/>
    <col min="3" max="20" width="11.42578125" style="43" customWidth="1"/>
    <col min="21" max="21" width="1" style="43" customWidth="1"/>
    <col min="22" max="22" width="3.85546875" style="43" customWidth="1"/>
    <col min="23" max="16384" width="11.42578125" style="43" hidden="1"/>
  </cols>
  <sheetData>
    <row r="1" spans="2:21" ht="8.25" customHeight="1" thickBot="1" x14ac:dyDescent="0.25"/>
    <row r="2" spans="2:21" ht="92.25" customHeight="1" x14ac:dyDescent="0.2">
      <c r="B2" s="40"/>
      <c r="C2" s="41"/>
      <c r="D2" s="41"/>
      <c r="E2" s="41"/>
      <c r="F2" s="41"/>
      <c r="G2" s="41"/>
      <c r="H2" s="41"/>
      <c r="I2" s="41"/>
      <c r="J2" s="41"/>
      <c r="K2" s="41"/>
      <c r="L2" s="41"/>
      <c r="M2" s="41"/>
      <c r="N2" s="41"/>
      <c r="O2" s="41"/>
      <c r="P2" s="41"/>
      <c r="Q2" s="41"/>
      <c r="R2" s="41"/>
      <c r="S2" s="41"/>
      <c r="T2" s="41"/>
      <c r="U2" s="42"/>
    </row>
    <row r="3" spans="2:21" ht="25.5" x14ac:dyDescent="0.2">
      <c r="B3" s="44"/>
      <c r="C3" s="230" t="s">
        <v>205</v>
      </c>
      <c r="D3" s="231"/>
      <c r="E3" s="231"/>
      <c r="F3" s="231"/>
      <c r="G3" s="231"/>
      <c r="H3" s="231"/>
      <c r="I3" s="231"/>
      <c r="J3" s="231"/>
      <c r="K3" s="231"/>
      <c r="L3" s="231"/>
      <c r="M3" s="231"/>
      <c r="N3" s="231"/>
      <c r="O3" s="231"/>
      <c r="P3" s="231"/>
      <c r="Q3" s="231"/>
      <c r="R3" s="231"/>
      <c r="S3" s="231"/>
      <c r="T3" s="231"/>
      <c r="U3" s="45"/>
    </row>
    <row r="4" spans="2:21" ht="6.75" customHeight="1" x14ac:dyDescent="0.2">
      <c r="B4" s="44"/>
      <c r="C4" s="46"/>
      <c r="D4" s="46"/>
      <c r="E4" s="46"/>
      <c r="F4" s="46"/>
      <c r="G4" s="46"/>
      <c r="H4" s="46"/>
      <c r="I4" s="46"/>
      <c r="J4" s="46"/>
      <c r="K4" s="46"/>
      <c r="L4" s="46"/>
      <c r="M4" s="46"/>
      <c r="N4" s="46"/>
      <c r="O4" s="46"/>
      <c r="P4" s="46"/>
      <c r="Q4" s="46"/>
      <c r="R4" s="46"/>
      <c r="S4" s="46"/>
      <c r="T4" s="46"/>
      <c r="U4" s="45"/>
    </row>
    <row r="5" spans="2:21" x14ac:dyDescent="0.2">
      <c r="B5" s="44"/>
      <c r="C5" s="46"/>
      <c r="D5" s="46"/>
      <c r="E5" s="46"/>
      <c r="F5" s="46"/>
      <c r="G5" s="46"/>
      <c r="H5" s="46"/>
      <c r="I5" s="46"/>
      <c r="J5" s="46"/>
      <c r="K5" s="46"/>
      <c r="L5" s="46"/>
      <c r="M5" s="46"/>
      <c r="N5" s="46"/>
      <c r="O5" s="46"/>
      <c r="P5" s="46"/>
      <c r="Q5" s="46"/>
      <c r="R5" s="46"/>
      <c r="S5" s="46"/>
      <c r="T5" s="46"/>
      <c r="U5" s="45"/>
    </row>
    <row r="6" spans="2:21" ht="18" customHeight="1" x14ac:dyDescent="0.25">
      <c r="B6" s="44"/>
      <c r="C6" s="201" t="s">
        <v>175</v>
      </c>
      <c r="D6" s="86"/>
      <c r="E6" s="87"/>
      <c r="F6" s="87"/>
      <c r="G6" s="87"/>
      <c r="H6" s="87"/>
      <c r="I6" s="86"/>
      <c r="J6" s="86"/>
      <c r="K6" s="86"/>
      <c r="L6" s="87"/>
      <c r="M6" s="87"/>
      <c r="N6" s="87"/>
      <c r="O6" s="87"/>
      <c r="P6" s="87"/>
      <c r="Q6" s="87"/>
      <c r="R6" s="87"/>
      <c r="S6" s="87"/>
      <c r="T6" s="87"/>
      <c r="U6" s="45"/>
    </row>
    <row r="7" spans="2:21" x14ac:dyDescent="0.2">
      <c r="B7" s="44"/>
      <c r="E7" s="46"/>
      <c r="F7" s="46"/>
      <c r="G7" s="46"/>
      <c r="H7" s="46"/>
      <c r="L7" s="46"/>
      <c r="M7" s="46"/>
      <c r="N7" s="46"/>
      <c r="O7" s="46"/>
      <c r="P7" s="46"/>
      <c r="Q7" s="46"/>
      <c r="R7" s="46"/>
      <c r="S7" s="46"/>
      <c r="T7" s="46"/>
      <c r="U7" s="45"/>
    </row>
    <row r="8" spans="2:21" x14ac:dyDescent="0.2">
      <c r="B8" s="44"/>
      <c r="E8" s="46"/>
      <c r="F8" s="46"/>
      <c r="G8" s="46"/>
      <c r="H8" s="46"/>
      <c r="L8" s="46"/>
      <c r="M8" s="46"/>
      <c r="N8" s="46"/>
      <c r="O8" s="46"/>
      <c r="P8" s="46"/>
      <c r="Q8" s="46"/>
      <c r="R8" s="46"/>
      <c r="S8" s="46"/>
      <c r="T8" s="46"/>
      <c r="U8" s="45"/>
    </row>
    <row r="9" spans="2:21" x14ac:dyDescent="0.2">
      <c r="B9" s="44"/>
      <c r="E9" s="46"/>
      <c r="F9" s="46"/>
      <c r="G9" s="46"/>
      <c r="H9" s="46"/>
      <c r="I9" s="46"/>
      <c r="L9" s="46"/>
      <c r="M9" s="46"/>
      <c r="N9" s="46"/>
      <c r="O9" s="46"/>
      <c r="P9" s="46"/>
      <c r="Q9" s="46"/>
      <c r="R9" s="46"/>
      <c r="S9" s="46"/>
      <c r="T9" s="46"/>
      <c r="U9" s="45"/>
    </row>
    <row r="10" spans="2:21" x14ac:dyDescent="0.2">
      <c r="B10" s="44"/>
      <c r="C10" s="46"/>
      <c r="D10" s="46"/>
      <c r="E10" s="46"/>
      <c r="F10" s="46"/>
      <c r="G10" s="46"/>
      <c r="H10" s="46"/>
      <c r="J10" s="46"/>
      <c r="K10" s="46"/>
      <c r="L10" s="46"/>
      <c r="M10" s="46"/>
      <c r="N10" s="46"/>
      <c r="O10" s="46"/>
      <c r="P10" s="46"/>
      <c r="Q10" s="46"/>
      <c r="R10" s="46"/>
      <c r="S10" s="46"/>
      <c r="T10" s="46"/>
      <c r="U10" s="45"/>
    </row>
    <row r="11" spans="2:21" x14ac:dyDescent="0.2">
      <c r="B11" s="44"/>
      <c r="C11" s="46"/>
      <c r="D11" s="46"/>
      <c r="E11" s="46"/>
      <c r="F11" s="46"/>
      <c r="G11" s="46"/>
      <c r="H11" s="46"/>
      <c r="I11" s="46"/>
      <c r="J11" s="46" t="s">
        <v>142</v>
      </c>
      <c r="K11" s="46" t="s">
        <v>141</v>
      </c>
      <c r="L11" s="46"/>
      <c r="M11" s="46"/>
      <c r="N11" s="46"/>
      <c r="O11" s="46"/>
      <c r="P11" s="46"/>
      <c r="Q11" s="46"/>
      <c r="R11" s="46"/>
      <c r="S11" s="46"/>
      <c r="T11" s="46"/>
      <c r="U11" s="45"/>
    </row>
    <row r="12" spans="2:21" x14ac:dyDescent="0.2">
      <c r="B12" s="44"/>
      <c r="C12" s="46"/>
      <c r="D12" s="46"/>
      <c r="E12" s="46"/>
      <c r="F12" s="46"/>
      <c r="G12" s="46"/>
      <c r="H12" s="46"/>
      <c r="I12" s="46" t="str">
        <f>+Inicio!C5</f>
        <v>POLÍTICA PARTICIPACIÓN CIUDADANA</v>
      </c>
      <c r="J12" s="46">
        <v>100</v>
      </c>
      <c r="K12" s="47">
        <f>+Autodiagnóstico!G6</f>
        <v>91.935483870967744</v>
      </c>
      <c r="L12" s="46"/>
      <c r="M12" s="46"/>
      <c r="N12" s="46"/>
      <c r="O12" s="46"/>
      <c r="P12" s="46"/>
      <c r="Q12" s="46"/>
      <c r="R12" s="46"/>
      <c r="S12" s="46"/>
      <c r="T12" s="46"/>
      <c r="U12" s="45"/>
    </row>
    <row r="13" spans="2:21" x14ac:dyDescent="0.2">
      <c r="B13" s="44"/>
      <c r="C13" s="46"/>
      <c r="D13" s="46"/>
      <c r="E13" s="46"/>
      <c r="F13" s="46"/>
      <c r="G13" s="46"/>
      <c r="H13" s="46"/>
      <c r="I13" s="46"/>
      <c r="K13" s="46"/>
      <c r="L13" s="46"/>
      <c r="M13" s="46"/>
      <c r="N13" s="46"/>
      <c r="O13" s="46"/>
      <c r="P13" s="46"/>
      <c r="Q13" s="46"/>
      <c r="R13" s="46"/>
      <c r="S13" s="46"/>
      <c r="T13" s="46"/>
      <c r="U13" s="45"/>
    </row>
    <row r="14" spans="2:21" x14ac:dyDescent="0.2">
      <c r="B14" s="44"/>
      <c r="C14" s="46"/>
      <c r="D14" s="46"/>
      <c r="E14" s="46"/>
      <c r="F14" s="46"/>
      <c r="G14" s="46"/>
      <c r="H14" s="46"/>
      <c r="I14" s="46"/>
      <c r="J14" s="46"/>
      <c r="K14" s="46"/>
      <c r="L14" s="46"/>
      <c r="M14" s="46"/>
      <c r="N14" s="46"/>
      <c r="O14" s="46"/>
      <c r="P14" s="46"/>
      <c r="Q14" s="46"/>
      <c r="R14" s="46"/>
      <c r="S14" s="46"/>
      <c r="T14" s="46"/>
      <c r="U14" s="45"/>
    </row>
    <row r="15" spans="2:21" x14ac:dyDescent="0.2">
      <c r="B15" s="44"/>
      <c r="C15" s="46"/>
      <c r="D15" s="46"/>
      <c r="E15" s="46"/>
      <c r="F15" s="46"/>
      <c r="G15" s="46"/>
      <c r="H15" s="46"/>
      <c r="I15" s="46"/>
      <c r="J15" s="46"/>
      <c r="K15" s="46"/>
      <c r="L15" s="46"/>
      <c r="M15" s="46"/>
      <c r="N15" s="46"/>
      <c r="O15" s="46"/>
      <c r="P15" s="46"/>
      <c r="Q15" s="46"/>
      <c r="R15" s="46"/>
      <c r="S15" s="46"/>
      <c r="T15" s="46"/>
      <c r="U15" s="45"/>
    </row>
    <row r="16" spans="2:21" x14ac:dyDescent="0.2">
      <c r="B16" s="44"/>
      <c r="C16" s="46"/>
      <c r="D16" s="46"/>
      <c r="E16" s="46"/>
      <c r="F16" s="46"/>
      <c r="G16" s="46"/>
      <c r="H16" s="46"/>
      <c r="I16" s="46"/>
      <c r="J16" s="46"/>
      <c r="K16" s="46"/>
      <c r="L16" s="46"/>
      <c r="M16" s="46"/>
      <c r="N16" s="46"/>
      <c r="O16" s="46"/>
      <c r="P16" s="46"/>
      <c r="Q16" s="46"/>
      <c r="R16" s="46"/>
      <c r="S16" s="46"/>
      <c r="T16" s="46"/>
      <c r="U16" s="45"/>
    </row>
    <row r="17" spans="2:21" x14ac:dyDescent="0.2">
      <c r="B17" s="44"/>
      <c r="C17" s="46"/>
      <c r="D17" s="46"/>
      <c r="E17" s="46"/>
      <c r="F17" s="46"/>
      <c r="G17" s="46"/>
      <c r="H17" s="46"/>
      <c r="I17" s="46"/>
      <c r="J17" s="46"/>
      <c r="K17" s="46"/>
      <c r="L17" s="46"/>
      <c r="M17" s="46"/>
      <c r="N17" s="46"/>
      <c r="O17" s="46"/>
      <c r="P17" s="46"/>
      <c r="Q17" s="46"/>
      <c r="R17" s="46"/>
      <c r="S17" s="46"/>
      <c r="T17" s="46"/>
      <c r="U17" s="45"/>
    </row>
    <row r="18" spans="2:21" x14ac:dyDescent="0.2">
      <c r="B18" s="44"/>
      <c r="C18" s="46"/>
      <c r="D18" s="46"/>
      <c r="E18" s="46"/>
      <c r="F18" s="46"/>
      <c r="G18" s="46"/>
      <c r="H18" s="46"/>
      <c r="I18" s="46"/>
      <c r="J18" s="46"/>
      <c r="K18" s="46"/>
      <c r="L18" s="46"/>
      <c r="M18" s="46"/>
      <c r="N18" s="46"/>
      <c r="O18" s="46"/>
      <c r="P18" s="46"/>
      <c r="Q18" s="46"/>
      <c r="R18" s="46"/>
      <c r="S18" s="46"/>
      <c r="T18" s="46"/>
      <c r="U18" s="45"/>
    </row>
    <row r="19" spans="2:21" x14ac:dyDescent="0.2">
      <c r="B19" s="44"/>
      <c r="C19" s="46"/>
      <c r="D19" s="46"/>
      <c r="E19" s="46"/>
      <c r="F19" s="46"/>
      <c r="G19" s="46"/>
      <c r="H19" s="46"/>
      <c r="I19" s="46"/>
      <c r="J19" s="46"/>
      <c r="K19" s="46"/>
      <c r="L19" s="46"/>
      <c r="M19" s="46"/>
      <c r="N19" s="46"/>
      <c r="O19" s="46"/>
      <c r="P19" s="46"/>
      <c r="Q19" s="46"/>
      <c r="R19" s="46"/>
      <c r="S19" s="46"/>
      <c r="T19" s="46"/>
      <c r="U19" s="45"/>
    </row>
    <row r="20" spans="2:21" x14ac:dyDescent="0.2">
      <c r="B20" s="44"/>
      <c r="C20" s="46"/>
      <c r="D20" s="46"/>
      <c r="E20" s="46"/>
      <c r="F20" s="46"/>
      <c r="G20" s="46"/>
      <c r="H20" s="46"/>
      <c r="I20" s="46"/>
      <c r="J20" s="46"/>
      <c r="K20" s="46"/>
      <c r="L20" s="46"/>
      <c r="M20" s="46"/>
      <c r="N20" s="46"/>
      <c r="O20" s="46"/>
      <c r="P20" s="46"/>
      <c r="Q20" s="46"/>
      <c r="R20" s="46"/>
      <c r="S20" s="46"/>
      <c r="T20" s="46"/>
      <c r="U20" s="45"/>
    </row>
    <row r="21" spans="2:21" x14ac:dyDescent="0.2">
      <c r="B21" s="44"/>
      <c r="C21" s="46"/>
      <c r="D21" s="46"/>
      <c r="E21" s="46"/>
      <c r="F21" s="46"/>
      <c r="G21" s="46"/>
      <c r="H21" s="46"/>
      <c r="I21" s="46"/>
      <c r="J21" s="46"/>
      <c r="K21" s="46"/>
      <c r="L21" s="46"/>
      <c r="M21" s="46"/>
      <c r="N21" s="46"/>
      <c r="O21" s="46"/>
      <c r="P21" s="46"/>
      <c r="Q21" s="46"/>
      <c r="R21" s="46"/>
      <c r="S21" s="46"/>
      <c r="T21" s="46"/>
      <c r="U21" s="45"/>
    </row>
    <row r="22" spans="2:21" x14ac:dyDescent="0.2">
      <c r="B22" s="44"/>
      <c r="C22" s="46"/>
      <c r="D22" s="46"/>
      <c r="E22" s="46"/>
      <c r="F22" s="46"/>
      <c r="G22" s="46"/>
      <c r="H22" s="46"/>
      <c r="I22" s="46"/>
      <c r="J22" s="46"/>
      <c r="K22" s="46"/>
      <c r="L22" s="46"/>
      <c r="M22" s="46"/>
      <c r="N22" s="46"/>
      <c r="O22" s="46"/>
      <c r="P22" s="46"/>
      <c r="Q22" s="46"/>
      <c r="R22" s="46"/>
      <c r="S22" s="46"/>
      <c r="T22" s="46"/>
      <c r="U22" s="45"/>
    </row>
    <row r="23" spans="2:21" x14ac:dyDescent="0.2">
      <c r="B23" s="44"/>
      <c r="C23" s="46"/>
      <c r="D23" s="46"/>
      <c r="E23" s="46"/>
      <c r="F23" s="46"/>
      <c r="G23" s="46"/>
      <c r="H23" s="46"/>
      <c r="I23" s="46"/>
      <c r="J23" s="46"/>
      <c r="K23" s="46"/>
      <c r="L23" s="46"/>
      <c r="M23" s="46"/>
      <c r="N23" s="46"/>
      <c r="O23" s="46"/>
      <c r="P23" s="46"/>
      <c r="Q23" s="46"/>
      <c r="R23" s="46"/>
      <c r="S23" s="46"/>
      <c r="T23" s="46"/>
      <c r="U23" s="45"/>
    </row>
    <row r="24" spans="2:21" x14ac:dyDescent="0.2">
      <c r="B24" s="44"/>
      <c r="C24" s="46"/>
      <c r="D24" s="46"/>
      <c r="E24" s="46"/>
      <c r="F24" s="46"/>
      <c r="G24" s="46"/>
      <c r="H24" s="46"/>
      <c r="I24" s="46"/>
      <c r="J24" s="46"/>
      <c r="K24" s="46"/>
      <c r="L24" s="46"/>
      <c r="M24" s="46"/>
      <c r="N24" s="46"/>
      <c r="O24" s="46"/>
      <c r="P24" s="46"/>
      <c r="Q24" s="46"/>
      <c r="R24" s="46"/>
      <c r="S24" s="46"/>
      <c r="T24" s="46"/>
      <c r="U24" s="45"/>
    </row>
    <row r="25" spans="2:21" x14ac:dyDescent="0.2">
      <c r="B25" s="44"/>
      <c r="C25" s="46"/>
      <c r="D25" s="46"/>
      <c r="E25" s="46"/>
      <c r="F25" s="46"/>
      <c r="G25" s="46"/>
      <c r="H25" s="46"/>
      <c r="I25" s="46"/>
      <c r="J25" s="46"/>
      <c r="K25" s="46"/>
      <c r="L25" s="46"/>
      <c r="M25" s="46"/>
      <c r="N25" s="46"/>
      <c r="O25" s="46"/>
      <c r="P25" s="46"/>
      <c r="Q25" s="46"/>
      <c r="R25" s="46"/>
      <c r="S25" s="46"/>
      <c r="T25" s="46"/>
      <c r="U25" s="45"/>
    </row>
    <row r="26" spans="2:21" x14ac:dyDescent="0.2">
      <c r="B26" s="44"/>
      <c r="C26" s="46"/>
      <c r="D26" s="46"/>
      <c r="E26" s="46"/>
      <c r="F26" s="46"/>
      <c r="G26" s="46"/>
      <c r="H26" s="46"/>
      <c r="I26" s="46"/>
      <c r="J26" s="46"/>
      <c r="K26" s="46"/>
      <c r="L26" s="46"/>
      <c r="M26" s="46"/>
      <c r="N26" s="46"/>
      <c r="O26" s="46"/>
      <c r="P26" s="46"/>
      <c r="Q26" s="46"/>
      <c r="R26" s="46"/>
      <c r="S26" s="46"/>
      <c r="T26" s="46"/>
      <c r="U26" s="45"/>
    </row>
    <row r="27" spans="2:21" x14ac:dyDescent="0.2">
      <c r="B27" s="44"/>
      <c r="C27" s="46"/>
      <c r="D27" s="46"/>
      <c r="E27" s="46"/>
      <c r="F27" s="46"/>
      <c r="G27" s="46"/>
      <c r="H27" s="46"/>
      <c r="I27" s="46"/>
      <c r="J27" s="46"/>
      <c r="K27" s="46"/>
      <c r="L27" s="46"/>
      <c r="M27" s="46"/>
      <c r="N27" s="46"/>
      <c r="O27" s="46"/>
      <c r="P27" s="46"/>
      <c r="Q27" s="46"/>
      <c r="R27" s="46"/>
      <c r="S27" s="46"/>
      <c r="T27" s="46"/>
      <c r="U27" s="45"/>
    </row>
    <row r="28" spans="2:21" ht="18" customHeight="1" x14ac:dyDescent="0.25">
      <c r="B28" s="44"/>
      <c r="C28" s="201" t="s">
        <v>206</v>
      </c>
      <c r="D28" s="86"/>
      <c r="E28" s="87"/>
      <c r="F28" s="87"/>
      <c r="G28" s="87"/>
      <c r="H28" s="87"/>
      <c r="I28" s="86"/>
      <c r="J28" s="86"/>
      <c r="K28" s="86"/>
      <c r="L28" s="87"/>
      <c r="M28" s="87"/>
      <c r="N28" s="87"/>
      <c r="O28" s="87"/>
      <c r="P28" s="87"/>
      <c r="Q28" s="87"/>
      <c r="R28" s="87"/>
      <c r="S28" s="87"/>
      <c r="T28" s="87"/>
      <c r="U28" s="45"/>
    </row>
    <row r="29" spans="2:21" x14ac:dyDescent="0.2">
      <c r="B29" s="44"/>
      <c r="F29" s="46"/>
      <c r="G29" s="46"/>
      <c r="H29" s="46"/>
      <c r="I29" s="46"/>
      <c r="J29" s="46"/>
      <c r="K29" s="46"/>
      <c r="L29" s="46"/>
      <c r="M29" s="46"/>
      <c r="N29" s="46"/>
      <c r="O29" s="46"/>
      <c r="P29" s="46"/>
      <c r="Q29" s="46"/>
      <c r="R29" s="46"/>
      <c r="S29" s="46"/>
      <c r="T29" s="46"/>
      <c r="U29" s="45"/>
    </row>
    <row r="30" spans="2:21" x14ac:dyDescent="0.2">
      <c r="B30" s="44"/>
      <c r="F30" s="46"/>
      <c r="G30" s="46"/>
      <c r="H30" s="46"/>
      <c r="I30" s="46"/>
      <c r="J30" s="46"/>
      <c r="K30" s="46"/>
      <c r="L30" s="46"/>
      <c r="M30" s="46"/>
      <c r="N30" s="46"/>
      <c r="O30" s="46"/>
      <c r="P30" s="46"/>
      <c r="Q30" s="46"/>
      <c r="R30" s="46"/>
      <c r="S30" s="46"/>
      <c r="T30" s="46"/>
      <c r="U30" s="45"/>
    </row>
    <row r="31" spans="2:21" x14ac:dyDescent="0.2">
      <c r="B31" s="44"/>
      <c r="F31" s="46"/>
      <c r="G31" s="46"/>
      <c r="H31" s="46"/>
      <c r="I31" s="46"/>
      <c r="J31" s="46"/>
      <c r="K31" s="46"/>
      <c r="L31" s="46"/>
      <c r="M31" s="46"/>
      <c r="N31" s="46"/>
      <c r="O31" s="46"/>
      <c r="P31" s="46"/>
      <c r="Q31" s="46"/>
      <c r="R31" s="46"/>
      <c r="S31" s="46"/>
      <c r="T31" s="46"/>
      <c r="U31" s="45"/>
    </row>
    <row r="32" spans="2:21" x14ac:dyDescent="0.2">
      <c r="B32" s="44"/>
      <c r="C32" s="46"/>
      <c r="D32" s="46"/>
      <c r="E32" s="46"/>
      <c r="F32" s="46"/>
      <c r="G32" s="46"/>
      <c r="H32" s="46"/>
      <c r="I32" s="46"/>
      <c r="J32" s="46"/>
      <c r="K32" s="46"/>
      <c r="L32" s="46"/>
      <c r="M32" s="46"/>
      <c r="N32" s="46"/>
      <c r="O32" s="46"/>
      <c r="P32" s="46"/>
      <c r="Q32" s="46"/>
      <c r="R32" s="46"/>
      <c r="S32" s="46"/>
      <c r="T32" s="46"/>
      <c r="U32" s="45"/>
    </row>
    <row r="33" spans="2:21" x14ac:dyDescent="0.2">
      <c r="B33" s="44"/>
      <c r="C33" s="46"/>
      <c r="D33" s="46"/>
      <c r="E33" s="46"/>
      <c r="F33" s="46"/>
      <c r="G33" s="46"/>
      <c r="H33" s="46"/>
      <c r="I33" s="46"/>
      <c r="J33" s="46" t="s">
        <v>137</v>
      </c>
      <c r="K33" s="46" t="s">
        <v>138</v>
      </c>
      <c r="L33" s="46" t="s">
        <v>112</v>
      </c>
      <c r="M33" s="46"/>
      <c r="N33" s="46"/>
      <c r="O33" s="46"/>
      <c r="P33" s="46"/>
      <c r="Q33" s="46"/>
      <c r="R33" s="46"/>
      <c r="S33" s="46"/>
      <c r="T33" s="46"/>
      <c r="U33" s="45"/>
    </row>
    <row r="34" spans="2:21" x14ac:dyDescent="0.2">
      <c r="B34" s="44"/>
      <c r="C34" s="46"/>
      <c r="D34" s="46"/>
      <c r="E34" s="46"/>
      <c r="F34" s="46"/>
      <c r="G34" s="46"/>
      <c r="H34" s="46"/>
      <c r="I34" s="46"/>
      <c r="J34" s="46" t="str">
        <f>+Autodiagnóstico!C10</f>
        <v>Condiciones institucionales idóneas para la promoción de la participación ciudadana</v>
      </c>
      <c r="K34" s="46">
        <v>100</v>
      </c>
      <c r="L34" s="47">
        <f>+Autodiagnóstico!D10</f>
        <v>93</v>
      </c>
      <c r="M34" s="46"/>
      <c r="N34" s="46"/>
      <c r="O34" s="46"/>
      <c r="P34" s="46"/>
      <c r="Q34" s="46"/>
      <c r="R34" s="46"/>
      <c r="S34" s="46"/>
      <c r="T34" s="46"/>
      <c r="U34" s="45"/>
    </row>
    <row r="35" spans="2:21" x14ac:dyDescent="0.2">
      <c r="B35" s="44"/>
      <c r="C35" s="46"/>
      <c r="D35" s="46"/>
      <c r="E35" s="46"/>
      <c r="F35" s="46"/>
      <c r="G35" s="46"/>
      <c r="H35" s="46"/>
      <c r="I35" s="46"/>
      <c r="J35" s="46" t="str">
        <f>+Autodiagnóstico!C30</f>
        <v>Promoción efectiva de la participación ciudadana</v>
      </c>
      <c r="K35" s="46">
        <v>100</v>
      </c>
      <c r="L35" s="47">
        <f>+Autodiagnóstico!D30</f>
        <v>90</v>
      </c>
      <c r="M35" s="46"/>
      <c r="N35" s="46"/>
      <c r="O35" s="46"/>
      <c r="P35" s="46"/>
      <c r="Q35" s="46"/>
      <c r="R35" s="46"/>
      <c r="S35" s="46"/>
      <c r="T35" s="46"/>
      <c r="U35" s="45"/>
    </row>
    <row r="36" spans="2:21" x14ac:dyDescent="0.2">
      <c r="B36" s="44"/>
      <c r="C36" s="46"/>
      <c r="D36" s="46"/>
      <c r="E36" s="46"/>
      <c r="F36" s="46"/>
      <c r="G36" s="46"/>
      <c r="H36" s="46"/>
      <c r="I36" s="46"/>
      <c r="J36" s="46"/>
      <c r="K36" s="46"/>
      <c r="L36" s="46"/>
      <c r="M36" s="48"/>
      <c r="N36" s="46"/>
      <c r="O36" s="46"/>
      <c r="P36" s="46"/>
      <c r="Q36" s="46"/>
      <c r="R36" s="46"/>
      <c r="S36" s="46"/>
      <c r="T36" s="46"/>
      <c r="U36" s="45"/>
    </row>
    <row r="37" spans="2:21" x14ac:dyDescent="0.2">
      <c r="B37" s="44"/>
      <c r="C37" s="46"/>
      <c r="D37" s="46"/>
      <c r="E37" s="46"/>
      <c r="F37" s="46"/>
      <c r="G37" s="46"/>
      <c r="H37" s="46"/>
      <c r="I37" s="46"/>
      <c r="J37" s="46"/>
      <c r="K37" s="46"/>
      <c r="L37" s="46"/>
      <c r="M37" s="48"/>
      <c r="N37" s="46"/>
      <c r="O37" s="46"/>
      <c r="P37" s="46"/>
      <c r="Q37" s="46"/>
      <c r="R37" s="46"/>
      <c r="S37" s="46"/>
      <c r="T37" s="46"/>
      <c r="U37" s="45"/>
    </row>
    <row r="38" spans="2:21" x14ac:dyDescent="0.2">
      <c r="B38" s="44"/>
      <c r="C38" s="46"/>
      <c r="D38" s="46"/>
      <c r="E38" s="46"/>
      <c r="F38" s="46"/>
      <c r="G38" s="46"/>
      <c r="H38" s="46"/>
      <c r="I38" s="46"/>
      <c r="J38" s="46"/>
      <c r="K38" s="46"/>
      <c r="L38" s="46"/>
      <c r="M38" s="48"/>
      <c r="N38" s="46"/>
      <c r="O38" s="46"/>
      <c r="P38" s="46"/>
      <c r="Q38" s="46"/>
      <c r="R38" s="46"/>
      <c r="S38" s="46"/>
      <c r="T38" s="46"/>
      <c r="U38" s="45"/>
    </row>
    <row r="39" spans="2:21" x14ac:dyDescent="0.2">
      <c r="B39" s="44"/>
      <c r="C39" s="46"/>
      <c r="D39" s="46"/>
      <c r="E39" s="46"/>
      <c r="F39" s="46"/>
      <c r="G39" s="46"/>
      <c r="H39" s="46"/>
      <c r="I39" s="46"/>
      <c r="J39" s="46"/>
      <c r="K39" s="46"/>
      <c r="L39" s="46"/>
      <c r="M39" s="48"/>
      <c r="N39" s="46"/>
      <c r="O39" s="46"/>
      <c r="P39" s="46"/>
      <c r="Q39" s="46"/>
      <c r="R39" s="46"/>
      <c r="S39" s="46"/>
      <c r="T39" s="46"/>
      <c r="U39" s="45"/>
    </row>
    <row r="40" spans="2:21" x14ac:dyDescent="0.2">
      <c r="B40" s="44"/>
      <c r="C40" s="46"/>
      <c r="D40" s="46"/>
      <c r="E40" s="46"/>
      <c r="F40" s="46"/>
      <c r="G40" s="46"/>
      <c r="H40" s="46"/>
      <c r="I40" s="46"/>
      <c r="J40" s="46"/>
      <c r="K40" s="46"/>
      <c r="L40" s="46"/>
      <c r="M40" s="48"/>
      <c r="N40" s="46"/>
      <c r="O40" s="46"/>
      <c r="P40" s="46"/>
      <c r="Q40" s="46"/>
      <c r="R40" s="46"/>
      <c r="S40" s="46"/>
      <c r="T40" s="46"/>
      <c r="U40" s="45"/>
    </row>
    <row r="41" spans="2:21" x14ac:dyDescent="0.2">
      <c r="B41" s="44"/>
      <c r="C41" s="46"/>
      <c r="D41" s="46"/>
      <c r="E41" s="46"/>
      <c r="F41" s="46"/>
      <c r="G41" s="46"/>
      <c r="H41" s="46"/>
      <c r="I41" s="46"/>
      <c r="J41" s="46"/>
      <c r="K41" s="46"/>
      <c r="L41" s="46"/>
      <c r="M41" s="46"/>
      <c r="N41" s="46"/>
      <c r="O41" s="46"/>
      <c r="P41" s="46"/>
      <c r="Q41" s="46"/>
      <c r="R41" s="46"/>
      <c r="S41" s="46"/>
      <c r="T41" s="46"/>
      <c r="U41" s="45"/>
    </row>
    <row r="42" spans="2:21" x14ac:dyDescent="0.2">
      <c r="B42" s="44"/>
      <c r="C42" s="46"/>
      <c r="D42" s="46"/>
      <c r="E42" s="46"/>
      <c r="F42" s="46"/>
      <c r="G42" s="46"/>
      <c r="H42" s="46"/>
      <c r="I42" s="46"/>
      <c r="J42" s="46"/>
      <c r="K42" s="46"/>
      <c r="L42" s="46"/>
      <c r="M42" s="48"/>
      <c r="N42" s="46"/>
      <c r="O42" s="46"/>
      <c r="P42" s="46"/>
      <c r="Q42" s="46"/>
      <c r="R42" s="46"/>
      <c r="S42" s="46"/>
      <c r="T42" s="46"/>
      <c r="U42" s="45"/>
    </row>
    <row r="43" spans="2:21" x14ac:dyDescent="0.2">
      <c r="B43" s="44"/>
      <c r="C43" s="46"/>
      <c r="D43" s="46"/>
      <c r="E43" s="46"/>
      <c r="F43" s="46"/>
      <c r="G43" s="46"/>
      <c r="H43" s="46"/>
      <c r="I43" s="46"/>
      <c r="J43" s="46"/>
      <c r="K43" s="46"/>
      <c r="L43" s="46"/>
      <c r="M43" s="48"/>
      <c r="N43" s="46"/>
      <c r="O43" s="46"/>
      <c r="P43" s="46"/>
      <c r="Q43" s="46"/>
      <c r="R43" s="46"/>
      <c r="S43" s="46"/>
      <c r="T43" s="46"/>
      <c r="U43" s="45"/>
    </row>
    <row r="44" spans="2:21" x14ac:dyDescent="0.2">
      <c r="B44" s="44"/>
      <c r="C44" s="46"/>
      <c r="D44" s="46"/>
      <c r="E44" s="46"/>
      <c r="F44" s="46"/>
      <c r="G44" s="46"/>
      <c r="H44" s="46"/>
      <c r="I44" s="46"/>
      <c r="J44" s="46"/>
      <c r="K44" s="46"/>
      <c r="L44" s="46"/>
      <c r="M44" s="48"/>
      <c r="N44" s="46"/>
      <c r="O44" s="46"/>
      <c r="P44" s="46"/>
      <c r="Q44" s="46"/>
      <c r="R44" s="46"/>
      <c r="S44" s="46"/>
      <c r="T44" s="46"/>
      <c r="U44" s="45"/>
    </row>
    <row r="45" spans="2:21" x14ac:dyDescent="0.2">
      <c r="B45" s="44"/>
      <c r="C45" s="46"/>
      <c r="D45" s="46"/>
      <c r="E45" s="46"/>
      <c r="F45" s="46"/>
      <c r="G45" s="46"/>
      <c r="H45" s="46"/>
      <c r="I45" s="46"/>
      <c r="J45" s="46"/>
      <c r="K45" s="46"/>
      <c r="L45" s="46"/>
      <c r="M45" s="48"/>
      <c r="N45" s="46"/>
      <c r="O45" s="46"/>
      <c r="P45" s="46"/>
      <c r="Q45" s="46"/>
      <c r="R45" s="46"/>
      <c r="S45" s="46"/>
      <c r="T45" s="46"/>
      <c r="U45" s="45"/>
    </row>
    <row r="46" spans="2:21" x14ac:dyDescent="0.2">
      <c r="B46" s="44"/>
      <c r="C46" s="46"/>
      <c r="D46" s="46"/>
      <c r="E46" s="46"/>
      <c r="F46" s="46"/>
      <c r="G46" s="46"/>
      <c r="H46" s="46"/>
      <c r="I46" s="46"/>
      <c r="J46" s="46"/>
      <c r="K46" s="46"/>
      <c r="L46" s="46"/>
      <c r="M46" s="48"/>
      <c r="N46" s="46"/>
      <c r="O46" s="46"/>
      <c r="P46" s="46"/>
      <c r="Q46" s="46"/>
      <c r="R46" s="46"/>
      <c r="S46" s="46"/>
      <c r="T46" s="46"/>
      <c r="U46" s="45"/>
    </row>
    <row r="47" spans="2:21" x14ac:dyDescent="0.2">
      <c r="B47" s="44"/>
      <c r="C47" s="46"/>
      <c r="D47" s="46"/>
      <c r="E47" s="46"/>
      <c r="F47" s="46"/>
      <c r="G47" s="46"/>
      <c r="H47" s="46"/>
      <c r="I47" s="46"/>
      <c r="J47" s="46"/>
      <c r="K47" s="46"/>
      <c r="L47" s="46"/>
      <c r="M47" s="46"/>
      <c r="N47" s="46"/>
      <c r="O47" s="46"/>
      <c r="P47" s="46"/>
      <c r="Q47" s="46"/>
      <c r="R47" s="46"/>
      <c r="S47" s="46"/>
      <c r="T47" s="46"/>
      <c r="U47" s="45"/>
    </row>
    <row r="48" spans="2:21" x14ac:dyDescent="0.2">
      <c r="B48" s="44"/>
      <c r="C48" s="46"/>
      <c r="D48" s="46"/>
      <c r="E48" s="46"/>
      <c r="F48" s="46"/>
      <c r="G48" s="46"/>
      <c r="H48" s="46"/>
      <c r="I48" s="46"/>
      <c r="J48" s="46"/>
      <c r="K48" s="46"/>
      <c r="L48" s="46"/>
      <c r="M48" s="46"/>
      <c r="N48" s="46"/>
      <c r="O48" s="46"/>
      <c r="P48" s="46"/>
      <c r="Q48" s="46"/>
      <c r="R48" s="46"/>
      <c r="S48" s="46"/>
      <c r="T48" s="46"/>
      <c r="U48" s="45"/>
    </row>
    <row r="49" spans="2:21" x14ac:dyDescent="0.2">
      <c r="B49" s="44"/>
      <c r="C49" s="46"/>
      <c r="D49" s="46"/>
      <c r="E49" s="46"/>
      <c r="F49" s="46"/>
      <c r="G49" s="46"/>
      <c r="H49" s="46"/>
      <c r="I49" s="46"/>
      <c r="J49" s="46"/>
      <c r="K49" s="46"/>
      <c r="L49" s="46"/>
      <c r="M49" s="46"/>
      <c r="N49" s="46"/>
      <c r="O49" s="46"/>
      <c r="P49" s="46"/>
      <c r="Q49" s="46"/>
      <c r="R49" s="46"/>
      <c r="S49" s="46"/>
      <c r="T49" s="46"/>
      <c r="U49" s="45"/>
    </row>
    <row r="50" spans="2:21" x14ac:dyDescent="0.2">
      <c r="B50" s="44"/>
      <c r="C50" s="46"/>
      <c r="D50" s="46"/>
      <c r="E50" s="46"/>
      <c r="F50" s="46"/>
      <c r="G50" s="46"/>
      <c r="H50" s="46"/>
      <c r="I50" s="46"/>
      <c r="J50" s="46"/>
      <c r="K50" s="46"/>
      <c r="L50" s="46"/>
      <c r="M50" s="46"/>
      <c r="N50" s="46"/>
      <c r="O50" s="46"/>
      <c r="P50" s="46"/>
      <c r="Q50" s="46"/>
      <c r="R50" s="46"/>
      <c r="S50" s="46"/>
      <c r="T50" s="46"/>
      <c r="U50" s="45"/>
    </row>
    <row r="51" spans="2:21" ht="18" customHeight="1" x14ac:dyDescent="0.25">
      <c r="B51" s="44"/>
      <c r="C51" s="201" t="s">
        <v>165</v>
      </c>
      <c r="D51" s="86"/>
      <c r="E51" s="87"/>
      <c r="F51" s="87"/>
      <c r="G51" s="87"/>
      <c r="H51" s="87"/>
      <c r="I51" s="86"/>
      <c r="J51" s="86"/>
      <c r="K51" s="86"/>
      <c r="L51" s="87"/>
      <c r="M51" s="87"/>
      <c r="N51" s="87"/>
      <c r="O51" s="87"/>
      <c r="P51" s="87"/>
      <c r="Q51" s="87"/>
      <c r="R51" s="87"/>
      <c r="S51" s="87"/>
      <c r="T51" s="87"/>
      <c r="U51" s="45"/>
    </row>
    <row r="52" spans="2:21" x14ac:dyDescent="0.2">
      <c r="B52" s="44"/>
      <c r="C52" s="46"/>
      <c r="D52" s="46"/>
      <c r="E52" s="46"/>
      <c r="F52" s="46"/>
      <c r="G52" s="46"/>
      <c r="H52" s="46"/>
      <c r="I52" s="46"/>
      <c r="J52" s="46"/>
      <c r="K52" s="46"/>
      <c r="L52" s="46"/>
      <c r="M52" s="46"/>
      <c r="N52" s="46"/>
      <c r="O52" s="46"/>
      <c r="P52" s="46"/>
      <c r="Q52" s="46"/>
      <c r="R52" s="46"/>
      <c r="S52" s="46"/>
      <c r="T52" s="46"/>
      <c r="U52" s="45"/>
    </row>
    <row r="53" spans="2:21" x14ac:dyDescent="0.2">
      <c r="B53" s="44"/>
      <c r="C53" s="46"/>
      <c r="D53" s="46"/>
      <c r="E53" s="46"/>
      <c r="F53" s="46"/>
      <c r="G53" s="46"/>
      <c r="H53" s="46"/>
      <c r="I53" s="46"/>
      <c r="K53" s="289" t="s">
        <v>207</v>
      </c>
      <c r="L53" s="289"/>
      <c r="M53" s="289"/>
      <c r="N53" s="289"/>
      <c r="O53" s="46"/>
      <c r="P53" s="46"/>
      <c r="Q53" s="46"/>
      <c r="R53" s="46"/>
      <c r="S53" s="46"/>
      <c r="T53" s="46"/>
      <c r="U53" s="45"/>
    </row>
    <row r="54" spans="2:21" ht="15" x14ac:dyDescent="0.25">
      <c r="B54" s="44"/>
      <c r="E54" s="46"/>
      <c r="F54" s="46"/>
      <c r="I54" s="88" t="str">
        <f>+Autodiagnóstico!C10</f>
        <v>Condiciones institucionales idóneas para la promoción de la participación ciudadana</v>
      </c>
      <c r="K54" s="46"/>
      <c r="O54" s="46"/>
      <c r="P54" s="46"/>
      <c r="Q54" s="46"/>
      <c r="R54" s="46"/>
      <c r="S54" s="46"/>
      <c r="T54" s="46"/>
      <c r="U54" s="45"/>
    </row>
    <row r="55" spans="2:21" x14ac:dyDescent="0.2">
      <c r="B55" s="44"/>
      <c r="C55" s="46"/>
      <c r="D55" s="46"/>
      <c r="E55" s="46"/>
      <c r="F55" s="46"/>
      <c r="G55" s="46"/>
      <c r="H55" s="46"/>
      <c r="I55" s="46"/>
      <c r="J55" s="46"/>
      <c r="K55" s="46"/>
      <c r="L55" s="46"/>
      <c r="M55" s="46"/>
      <c r="N55" s="46"/>
      <c r="O55" s="46"/>
      <c r="P55" s="46"/>
      <c r="Q55" s="46"/>
      <c r="R55" s="46"/>
      <c r="S55" s="46"/>
      <c r="T55" s="46"/>
      <c r="U55" s="45"/>
    </row>
    <row r="56" spans="2:21" x14ac:dyDescent="0.2">
      <c r="B56" s="44"/>
      <c r="E56" s="46"/>
      <c r="F56" s="46"/>
      <c r="G56" s="46"/>
      <c r="H56" s="46"/>
      <c r="I56" s="46" t="s">
        <v>155</v>
      </c>
      <c r="J56" s="43" t="s">
        <v>142</v>
      </c>
      <c r="K56" s="46" t="s">
        <v>141</v>
      </c>
      <c r="L56" s="46"/>
      <c r="P56" s="46"/>
      <c r="Q56" s="46"/>
      <c r="R56" s="46"/>
      <c r="S56" s="46"/>
      <c r="T56" s="46"/>
      <c r="U56" s="45"/>
    </row>
    <row r="57" spans="2:21" x14ac:dyDescent="0.2">
      <c r="B57" s="44"/>
      <c r="E57" s="46"/>
      <c r="F57" s="46"/>
      <c r="G57" s="46"/>
      <c r="H57" s="46"/>
      <c r="I57" s="46" t="str">
        <f>+Autodiagnóstico!E10</f>
        <v>Realizar el diagnóstico del estado actual de la participación ciudadana en la entidad</v>
      </c>
      <c r="J57" s="43">
        <v>100</v>
      </c>
      <c r="K57" s="47">
        <f>+Autodiagnóstico!F10</f>
        <v>85</v>
      </c>
      <c r="L57" s="46"/>
      <c r="P57" s="46"/>
      <c r="Q57" s="46"/>
      <c r="R57" s="46"/>
      <c r="S57" s="46"/>
      <c r="T57" s="46"/>
      <c r="U57" s="45"/>
    </row>
    <row r="58" spans="2:21" x14ac:dyDescent="0.2">
      <c r="B58" s="44"/>
      <c r="E58" s="46"/>
      <c r="F58" s="46"/>
      <c r="G58" s="46"/>
      <c r="H58" s="46"/>
      <c r="I58" s="46" t="str">
        <f>+Autodiagnóstico!E15</f>
        <v>Construir el Plan de participación. 
 Paso 1. 
Identificación de actividades que involucran procesos de participación</v>
      </c>
      <c r="J58" s="43">
        <v>100</v>
      </c>
      <c r="K58" s="47">
        <f>+Autodiagnóstico!F15</f>
        <v>100</v>
      </c>
      <c r="L58" s="46"/>
      <c r="P58" s="46"/>
      <c r="Q58" s="46"/>
      <c r="R58" s="46"/>
      <c r="S58" s="46"/>
      <c r="T58" s="46"/>
      <c r="U58" s="45"/>
    </row>
    <row r="59" spans="2:21" x14ac:dyDescent="0.2">
      <c r="B59" s="44"/>
      <c r="E59" s="46"/>
      <c r="F59" s="46"/>
      <c r="G59" s="46"/>
      <c r="H59" s="46"/>
      <c r="I59" s="46" t="str">
        <f>+Autodiagnóstico!E20</f>
        <v>Construir el Plan de participación. 
 Paso 2. 
Definir la estrategia para la ejecución del plan</v>
      </c>
      <c r="J59" s="43">
        <v>100</v>
      </c>
      <c r="K59" s="47">
        <f>+Autodiagnóstico!F20</f>
        <v>92.142857142857139</v>
      </c>
      <c r="L59" s="46"/>
      <c r="M59" s="46"/>
      <c r="N59" s="46"/>
      <c r="O59" s="46"/>
      <c r="P59" s="46"/>
      <c r="Q59" s="46"/>
      <c r="R59" s="46"/>
      <c r="S59" s="46"/>
      <c r="T59" s="46"/>
      <c r="U59" s="45"/>
    </row>
    <row r="60" spans="2:21" x14ac:dyDescent="0.2">
      <c r="B60" s="44"/>
      <c r="E60" s="46"/>
      <c r="F60" s="46"/>
      <c r="G60" s="46"/>
      <c r="H60" s="46"/>
      <c r="I60" s="46" t="str">
        <f>+Autodiagnóstico!E27</f>
        <v>Construir el Plan de participación. 
 Paso 3. 
Divulgar el plan y retroalimentar.</v>
      </c>
      <c r="J60" s="43">
        <v>100</v>
      </c>
      <c r="K60" s="47">
        <f>+Autodiagnóstico!F26</f>
        <v>0</v>
      </c>
      <c r="L60" s="46"/>
      <c r="M60" s="46"/>
      <c r="N60" s="46"/>
      <c r="O60" s="46"/>
      <c r="P60" s="46"/>
      <c r="Q60" s="46"/>
      <c r="R60" s="46"/>
      <c r="S60" s="46"/>
      <c r="T60" s="46"/>
      <c r="U60" s="45"/>
    </row>
    <row r="61" spans="2:21" x14ac:dyDescent="0.2">
      <c r="B61" s="44"/>
      <c r="C61" s="46"/>
      <c r="D61" s="46"/>
      <c r="E61" s="46"/>
      <c r="F61" s="46"/>
      <c r="G61" s="46"/>
      <c r="H61" s="46"/>
      <c r="I61" s="46"/>
      <c r="J61" s="46"/>
      <c r="K61" s="46"/>
      <c r="L61" s="46"/>
      <c r="M61" s="46"/>
      <c r="N61" s="46"/>
      <c r="O61" s="46"/>
      <c r="P61" s="46"/>
      <c r="Q61" s="46"/>
      <c r="R61" s="46"/>
      <c r="S61" s="46"/>
      <c r="T61" s="46"/>
      <c r="U61" s="45"/>
    </row>
    <row r="62" spans="2:21" x14ac:dyDescent="0.2">
      <c r="B62" s="44"/>
      <c r="C62" s="46"/>
      <c r="D62" s="46"/>
      <c r="E62" s="46"/>
      <c r="F62" s="46"/>
      <c r="G62" s="46"/>
      <c r="H62" s="46"/>
      <c r="I62" s="46"/>
      <c r="J62" s="46"/>
      <c r="K62" s="46"/>
      <c r="L62" s="46"/>
      <c r="M62" s="46"/>
      <c r="N62" s="46"/>
      <c r="O62" s="46"/>
      <c r="P62" s="46"/>
      <c r="Q62" s="46"/>
      <c r="R62" s="46"/>
      <c r="S62" s="46"/>
      <c r="T62" s="46"/>
      <c r="U62" s="45"/>
    </row>
    <row r="63" spans="2:21" x14ac:dyDescent="0.2">
      <c r="B63" s="44"/>
      <c r="C63" s="46"/>
      <c r="D63" s="46"/>
      <c r="E63" s="46"/>
      <c r="F63" s="46"/>
      <c r="G63" s="46"/>
      <c r="H63" s="46"/>
      <c r="I63" s="46"/>
      <c r="J63" s="46"/>
      <c r="K63" s="46"/>
      <c r="L63" s="46"/>
      <c r="M63" s="46"/>
      <c r="N63" s="46"/>
      <c r="O63" s="46"/>
      <c r="P63" s="46"/>
      <c r="Q63" s="46"/>
      <c r="R63" s="46"/>
      <c r="S63" s="46"/>
      <c r="T63" s="46"/>
      <c r="U63" s="45"/>
    </row>
    <row r="64" spans="2:21" x14ac:dyDescent="0.2">
      <c r="B64" s="44"/>
      <c r="C64" s="46"/>
      <c r="D64" s="46"/>
      <c r="E64" s="46"/>
      <c r="F64" s="46"/>
      <c r="G64" s="46"/>
      <c r="H64" s="46"/>
      <c r="I64" s="46"/>
      <c r="J64" s="46"/>
      <c r="K64" s="46"/>
      <c r="L64" s="46"/>
      <c r="M64" s="46"/>
      <c r="N64" s="46"/>
      <c r="O64" s="46"/>
      <c r="P64" s="46"/>
      <c r="Q64" s="46"/>
      <c r="R64" s="46"/>
      <c r="S64" s="46"/>
      <c r="T64" s="46"/>
      <c r="U64" s="45"/>
    </row>
    <row r="65" spans="2:21" x14ac:dyDescent="0.2">
      <c r="B65" s="44"/>
      <c r="C65" s="46"/>
      <c r="D65" s="46"/>
      <c r="E65" s="46"/>
      <c r="F65" s="46"/>
      <c r="G65" s="46"/>
      <c r="H65" s="46"/>
      <c r="I65" s="46"/>
      <c r="J65" s="46"/>
      <c r="K65" s="46"/>
      <c r="L65" s="46"/>
      <c r="M65" s="46"/>
      <c r="N65" s="46"/>
      <c r="O65" s="46"/>
      <c r="P65" s="46"/>
      <c r="Q65" s="46"/>
      <c r="R65" s="46"/>
      <c r="S65" s="46"/>
      <c r="T65" s="46"/>
      <c r="U65" s="45"/>
    </row>
    <row r="66" spans="2:21" x14ac:dyDescent="0.2">
      <c r="B66" s="44"/>
      <c r="C66" s="46"/>
      <c r="D66" s="46"/>
      <c r="E66" s="46"/>
      <c r="F66" s="46"/>
      <c r="G66" s="46"/>
      <c r="H66" s="46"/>
      <c r="I66" s="46"/>
      <c r="J66" s="46"/>
      <c r="K66" s="46"/>
      <c r="L66" s="46"/>
      <c r="M66" s="46"/>
      <c r="N66" s="46"/>
      <c r="O66" s="46"/>
      <c r="P66" s="46"/>
      <c r="Q66" s="46"/>
      <c r="R66" s="46"/>
      <c r="S66" s="46"/>
      <c r="T66" s="46"/>
      <c r="U66" s="45"/>
    </row>
    <row r="67" spans="2:21" x14ac:dyDescent="0.2">
      <c r="B67" s="44"/>
      <c r="C67" s="46"/>
      <c r="D67" s="46"/>
      <c r="E67" s="46"/>
      <c r="F67" s="46"/>
      <c r="G67" s="46"/>
      <c r="H67" s="46"/>
      <c r="I67" s="46"/>
      <c r="J67" s="46"/>
      <c r="K67" s="46"/>
      <c r="L67" s="46"/>
      <c r="M67" s="46"/>
      <c r="N67" s="46"/>
      <c r="O67" s="46"/>
      <c r="P67" s="46"/>
      <c r="Q67" s="46"/>
      <c r="R67" s="46"/>
      <c r="S67" s="46"/>
      <c r="T67" s="46"/>
      <c r="U67" s="45"/>
    </row>
    <row r="68" spans="2:21" x14ac:dyDescent="0.2">
      <c r="B68" s="44"/>
      <c r="C68" s="46"/>
      <c r="D68" s="46"/>
      <c r="E68" s="46"/>
      <c r="F68" s="46"/>
      <c r="G68" s="46"/>
      <c r="H68" s="46"/>
      <c r="I68" s="46"/>
      <c r="J68" s="46"/>
      <c r="K68" s="46"/>
      <c r="L68" s="46"/>
      <c r="M68" s="46"/>
      <c r="N68" s="46"/>
      <c r="O68" s="46"/>
      <c r="P68" s="46"/>
      <c r="Q68" s="46"/>
      <c r="R68" s="46"/>
      <c r="S68" s="46"/>
      <c r="T68" s="46"/>
      <c r="U68" s="45"/>
    </row>
    <row r="69" spans="2:21" x14ac:dyDescent="0.2">
      <c r="B69" s="44"/>
      <c r="C69" s="46"/>
      <c r="D69" s="46"/>
      <c r="E69" s="46"/>
      <c r="F69" s="46"/>
      <c r="G69" s="46"/>
      <c r="H69" s="46"/>
      <c r="I69" s="46"/>
      <c r="J69" s="46"/>
      <c r="K69" s="46"/>
      <c r="L69" s="46"/>
      <c r="M69" s="46"/>
      <c r="N69" s="46"/>
      <c r="O69" s="46"/>
      <c r="P69" s="46"/>
      <c r="Q69" s="46"/>
      <c r="R69" s="46"/>
      <c r="S69" s="46"/>
      <c r="T69" s="46"/>
      <c r="U69" s="45"/>
    </row>
    <row r="70" spans="2:21" x14ac:dyDescent="0.2">
      <c r="B70" s="44"/>
      <c r="C70" s="46"/>
      <c r="D70" s="46"/>
      <c r="E70" s="46"/>
      <c r="F70" s="46"/>
      <c r="G70" s="46"/>
      <c r="H70" s="46"/>
      <c r="I70" s="46"/>
      <c r="J70" s="46"/>
      <c r="K70" s="46"/>
      <c r="L70" s="46"/>
      <c r="M70" s="46"/>
      <c r="N70" s="46"/>
      <c r="O70" s="46"/>
      <c r="P70" s="46"/>
      <c r="Q70" s="46"/>
      <c r="R70" s="46"/>
      <c r="S70" s="46"/>
      <c r="T70" s="46"/>
      <c r="U70" s="45"/>
    </row>
    <row r="71" spans="2:21" x14ac:dyDescent="0.2">
      <c r="B71" s="44"/>
      <c r="C71" s="46"/>
      <c r="D71" s="46"/>
      <c r="E71" s="46"/>
      <c r="F71" s="46"/>
      <c r="G71" s="46"/>
      <c r="H71" s="46"/>
      <c r="I71" s="46"/>
      <c r="J71" s="46"/>
      <c r="K71" s="46"/>
      <c r="L71" s="46"/>
      <c r="M71" s="46"/>
      <c r="N71" s="46"/>
      <c r="O71" s="46"/>
      <c r="P71" s="46"/>
      <c r="Q71" s="46"/>
      <c r="R71" s="46"/>
      <c r="S71" s="46"/>
      <c r="T71" s="46"/>
      <c r="U71" s="45"/>
    </row>
    <row r="72" spans="2:21" x14ac:dyDescent="0.2">
      <c r="B72" s="44"/>
      <c r="C72" s="46"/>
      <c r="D72" s="46"/>
      <c r="E72" s="46"/>
      <c r="F72" s="46"/>
      <c r="G72" s="46"/>
      <c r="H72" s="46"/>
      <c r="I72" s="46"/>
      <c r="J72" s="46"/>
      <c r="K72" s="46"/>
      <c r="L72" s="46"/>
      <c r="M72" s="46"/>
      <c r="N72" s="46"/>
      <c r="O72" s="46"/>
      <c r="P72" s="46"/>
      <c r="Q72" s="46"/>
      <c r="R72" s="46"/>
      <c r="S72" s="46"/>
      <c r="T72" s="46"/>
      <c r="U72" s="45"/>
    </row>
    <row r="73" spans="2:21" x14ac:dyDescent="0.2">
      <c r="B73" s="44"/>
      <c r="C73" s="46"/>
      <c r="D73" s="46"/>
      <c r="E73" s="46"/>
      <c r="F73" s="46"/>
      <c r="G73" s="46"/>
      <c r="H73" s="46"/>
      <c r="I73" s="46"/>
      <c r="J73" s="46"/>
      <c r="K73" s="46"/>
      <c r="L73" s="46"/>
      <c r="M73" s="46"/>
      <c r="N73" s="46"/>
      <c r="O73" s="46"/>
      <c r="P73" s="46"/>
      <c r="Q73" s="46"/>
      <c r="R73" s="46"/>
      <c r="S73" s="46"/>
      <c r="T73" s="46"/>
      <c r="U73" s="45"/>
    </row>
    <row r="74" spans="2:21" x14ac:dyDescent="0.2">
      <c r="B74" s="44"/>
      <c r="C74" s="46"/>
      <c r="D74" s="46"/>
      <c r="E74" s="46"/>
      <c r="F74" s="46"/>
      <c r="G74" s="46"/>
      <c r="H74" s="46"/>
      <c r="I74" s="46"/>
      <c r="J74" s="46"/>
      <c r="K74" s="46"/>
      <c r="L74" s="46"/>
      <c r="M74" s="46"/>
      <c r="N74" s="46"/>
      <c r="O74" s="46"/>
      <c r="P74" s="46"/>
      <c r="Q74" s="46"/>
      <c r="R74" s="46"/>
      <c r="S74" s="46"/>
      <c r="T74" s="46"/>
      <c r="U74" s="45"/>
    </row>
    <row r="75" spans="2:21" x14ac:dyDescent="0.2">
      <c r="B75" s="44"/>
      <c r="C75" s="46"/>
      <c r="D75" s="46"/>
      <c r="E75" s="46"/>
      <c r="F75" s="46"/>
      <c r="G75" s="46"/>
      <c r="H75" s="46"/>
      <c r="I75" s="46"/>
      <c r="J75" s="46"/>
      <c r="K75" s="46"/>
      <c r="L75" s="46"/>
      <c r="M75" s="46"/>
      <c r="N75" s="46"/>
      <c r="O75" s="46"/>
      <c r="P75" s="46"/>
      <c r="Q75" s="46"/>
      <c r="R75" s="46"/>
      <c r="S75" s="46"/>
      <c r="T75" s="46"/>
      <c r="U75" s="45"/>
    </row>
    <row r="76" spans="2:21" x14ac:dyDescent="0.2">
      <c r="B76" s="44"/>
      <c r="C76" s="46"/>
      <c r="D76" s="46"/>
      <c r="E76" s="46"/>
      <c r="F76" s="46"/>
      <c r="G76" s="46"/>
      <c r="H76" s="46"/>
      <c r="I76" s="46"/>
      <c r="K76" s="46"/>
      <c r="L76" s="46"/>
      <c r="M76" s="46"/>
      <c r="N76" s="46"/>
      <c r="O76" s="46"/>
      <c r="P76" s="46"/>
      <c r="Q76" s="46"/>
      <c r="R76" s="46"/>
      <c r="S76" s="46"/>
      <c r="T76" s="46"/>
      <c r="U76" s="45"/>
    </row>
    <row r="77" spans="2:21" x14ac:dyDescent="0.2">
      <c r="B77" s="44"/>
      <c r="C77" s="46"/>
      <c r="D77" s="46"/>
      <c r="E77" s="46"/>
      <c r="F77" s="46"/>
      <c r="G77" s="46"/>
      <c r="H77" s="46"/>
      <c r="I77" s="46"/>
      <c r="K77" s="289" t="s">
        <v>208</v>
      </c>
      <c r="L77" s="289"/>
      <c r="M77" s="289"/>
      <c r="N77" s="289"/>
      <c r="O77" s="46"/>
      <c r="P77" s="46"/>
      <c r="Q77" s="46"/>
      <c r="R77" s="46"/>
      <c r="S77" s="46"/>
      <c r="T77" s="46"/>
      <c r="U77" s="45"/>
    </row>
    <row r="78" spans="2:21" ht="15" x14ac:dyDescent="0.25">
      <c r="B78" s="44"/>
      <c r="C78" s="46"/>
      <c r="D78" s="46"/>
      <c r="E78" s="46"/>
      <c r="F78" s="46"/>
      <c r="G78" s="46"/>
      <c r="H78" s="46"/>
      <c r="I78" s="46"/>
      <c r="K78" s="88" t="str">
        <f>+Autodiagnóstico!C30</f>
        <v>Promoción efectiva de la participación ciudadana</v>
      </c>
      <c r="L78" s="46"/>
      <c r="M78" s="46"/>
      <c r="N78" s="46"/>
      <c r="O78" s="46"/>
      <c r="P78" s="46"/>
      <c r="Q78" s="46"/>
      <c r="R78" s="46"/>
      <c r="S78" s="46"/>
      <c r="T78" s="46"/>
      <c r="U78" s="45"/>
    </row>
    <row r="79" spans="2:21" x14ac:dyDescent="0.2">
      <c r="B79" s="44"/>
      <c r="C79" s="46"/>
      <c r="D79" s="56"/>
      <c r="E79" s="46"/>
      <c r="F79" s="46"/>
      <c r="G79" s="46"/>
      <c r="H79" s="46"/>
      <c r="I79" s="46"/>
      <c r="M79" s="46"/>
      <c r="N79" s="46"/>
      <c r="O79" s="46"/>
      <c r="P79" s="46"/>
      <c r="Q79" s="46"/>
      <c r="R79" s="46"/>
      <c r="S79" s="46"/>
      <c r="T79" s="46"/>
      <c r="U79" s="45"/>
    </row>
    <row r="80" spans="2:21" x14ac:dyDescent="0.2">
      <c r="B80" s="44"/>
      <c r="C80" s="46"/>
      <c r="D80" s="46"/>
      <c r="E80" s="46"/>
      <c r="F80" s="46"/>
      <c r="G80" s="46"/>
      <c r="H80" s="46"/>
      <c r="I80" s="46"/>
      <c r="M80" s="46"/>
      <c r="N80" s="46"/>
      <c r="O80" s="46"/>
      <c r="P80" s="46"/>
      <c r="Q80" s="46"/>
      <c r="R80" s="46"/>
      <c r="S80" s="46"/>
      <c r="T80" s="46"/>
      <c r="U80" s="45"/>
    </row>
    <row r="81" spans="2:21" x14ac:dyDescent="0.2">
      <c r="B81" s="44"/>
      <c r="C81" s="46"/>
      <c r="D81" s="46"/>
      <c r="E81" s="46"/>
      <c r="F81" s="46"/>
      <c r="G81" s="46"/>
      <c r="H81" s="46"/>
      <c r="I81" s="46"/>
      <c r="M81" s="46"/>
      <c r="N81" s="46"/>
      <c r="O81" s="46"/>
      <c r="P81" s="46"/>
      <c r="Q81" s="46"/>
      <c r="R81" s="46"/>
      <c r="S81" s="46"/>
      <c r="T81" s="46"/>
      <c r="U81" s="45"/>
    </row>
    <row r="82" spans="2:21" x14ac:dyDescent="0.2">
      <c r="B82" s="44"/>
      <c r="C82" s="46"/>
      <c r="D82" s="46"/>
      <c r="E82" s="46"/>
      <c r="F82" s="46"/>
      <c r="G82" s="46"/>
      <c r="H82" s="46"/>
      <c r="I82" s="46"/>
      <c r="J82" s="46"/>
      <c r="K82" s="46"/>
      <c r="L82" s="46"/>
      <c r="M82" s="46"/>
      <c r="N82" s="46"/>
      <c r="O82" s="46"/>
      <c r="P82" s="46"/>
      <c r="Q82" s="46"/>
      <c r="R82" s="46"/>
      <c r="S82" s="46"/>
      <c r="T82" s="46"/>
      <c r="U82" s="45"/>
    </row>
    <row r="83" spans="2:21" x14ac:dyDescent="0.2">
      <c r="B83" s="44"/>
      <c r="C83" s="46"/>
      <c r="D83" s="46"/>
      <c r="E83" s="46"/>
      <c r="F83" s="46"/>
      <c r="G83" s="46"/>
      <c r="H83" s="46"/>
      <c r="I83" s="46"/>
      <c r="J83" s="46" t="s">
        <v>155</v>
      </c>
      <c r="K83" s="43" t="s">
        <v>142</v>
      </c>
      <c r="L83" s="46" t="s">
        <v>141</v>
      </c>
      <c r="M83" s="46"/>
      <c r="N83" s="46"/>
      <c r="O83" s="46"/>
      <c r="P83" s="46"/>
      <c r="Q83" s="46"/>
      <c r="R83" s="46"/>
      <c r="S83" s="46"/>
      <c r="T83" s="46"/>
      <c r="U83" s="45"/>
    </row>
    <row r="84" spans="2:21" x14ac:dyDescent="0.2">
      <c r="B84" s="44"/>
      <c r="C84" s="46"/>
      <c r="D84" s="46"/>
      <c r="E84" s="46"/>
      <c r="F84" s="46"/>
      <c r="G84" s="46"/>
      <c r="H84" s="46"/>
      <c r="I84" s="46"/>
      <c r="J84" s="46" t="str">
        <f>+Autodiagnóstico!E30</f>
        <v>Ejecutar el Plan de participación</v>
      </c>
      <c r="K84" s="43">
        <v>100</v>
      </c>
      <c r="L84" s="47">
        <f>+Autodiagnóstico!F30</f>
        <v>91.428571428571431</v>
      </c>
      <c r="N84" s="46"/>
      <c r="O84" s="46"/>
      <c r="P84" s="46"/>
      <c r="Q84" s="46"/>
      <c r="R84" s="46"/>
      <c r="S84" s="46"/>
      <c r="T84" s="46"/>
      <c r="U84" s="45"/>
    </row>
    <row r="85" spans="2:21" x14ac:dyDescent="0.2">
      <c r="B85" s="44"/>
      <c r="C85" s="46"/>
      <c r="D85" s="46"/>
      <c r="E85" s="46"/>
      <c r="F85" s="46"/>
      <c r="G85" s="46"/>
      <c r="H85" s="46"/>
      <c r="I85" s="46"/>
      <c r="J85" s="46" t="str">
        <f>+Autodiagnóstico!E37</f>
        <v>Evaluación de Resultados</v>
      </c>
      <c r="K85" s="43">
        <v>100</v>
      </c>
      <c r="L85" s="47">
        <f>+Autodiagnóstico!F37</f>
        <v>87.5</v>
      </c>
      <c r="N85" s="46"/>
      <c r="O85" s="46"/>
      <c r="P85" s="46"/>
      <c r="Q85" s="46"/>
      <c r="R85" s="46"/>
      <c r="S85" s="46"/>
      <c r="T85" s="46"/>
      <c r="U85" s="45"/>
    </row>
    <row r="86" spans="2:21" x14ac:dyDescent="0.2">
      <c r="B86" s="44"/>
      <c r="C86" s="46"/>
      <c r="D86" s="46"/>
      <c r="E86" s="46"/>
      <c r="F86" s="46"/>
      <c r="G86" s="46"/>
      <c r="H86" s="46"/>
      <c r="I86" s="46"/>
      <c r="J86" s="46"/>
      <c r="K86" s="46"/>
      <c r="N86" s="46"/>
      <c r="O86" s="46"/>
      <c r="P86" s="46"/>
      <c r="Q86" s="46"/>
      <c r="R86" s="46"/>
      <c r="S86" s="46"/>
      <c r="T86" s="46"/>
      <c r="U86" s="45"/>
    </row>
    <row r="87" spans="2:21" x14ac:dyDescent="0.2">
      <c r="B87" s="44"/>
      <c r="C87" s="46"/>
      <c r="D87" s="46"/>
      <c r="E87" s="46"/>
      <c r="F87" s="46"/>
      <c r="G87" s="46"/>
      <c r="H87" s="46"/>
      <c r="I87" s="46"/>
      <c r="J87" s="46"/>
      <c r="K87" s="46"/>
      <c r="N87" s="46"/>
      <c r="O87" s="46"/>
      <c r="P87" s="46"/>
      <c r="Q87" s="46"/>
      <c r="R87" s="46"/>
      <c r="S87" s="46"/>
      <c r="T87" s="46"/>
      <c r="U87" s="45"/>
    </row>
    <row r="88" spans="2:21" x14ac:dyDescent="0.2">
      <c r="B88" s="44"/>
      <c r="C88" s="46"/>
      <c r="D88" s="46"/>
      <c r="E88" s="46"/>
      <c r="F88" s="46"/>
      <c r="G88" s="46"/>
      <c r="H88" s="46"/>
      <c r="I88" s="46"/>
      <c r="J88" s="46"/>
      <c r="K88" s="46"/>
      <c r="L88" s="46"/>
      <c r="M88" s="46"/>
      <c r="N88" s="46"/>
      <c r="O88" s="46"/>
      <c r="P88" s="46"/>
      <c r="Q88" s="46"/>
      <c r="R88" s="46"/>
      <c r="S88" s="46"/>
      <c r="T88" s="46"/>
      <c r="U88" s="45"/>
    </row>
    <row r="89" spans="2:21" x14ac:dyDescent="0.2">
      <c r="B89" s="44"/>
      <c r="C89" s="46"/>
      <c r="D89" s="46"/>
      <c r="E89" s="46"/>
      <c r="F89" s="46"/>
      <c r="G89" s="46"/>
      <c r="H89" s="46"/>
      <c r="I89" s="46"/>
      <c r="J89" s="46"/>
      <c r="K89" s="46"/>
      <c r="L89" s="46"/>
      <c r="M89" s="46"/>
      <c r="N89" s="46"/>
      <c r="O89" s="46"/>
      <c r="P89" s="46"/>
      <c r="Q89" s="46"/>
      <c r="R89" s="46"/>
      <c r="S89" s="46"/>
      <c r="T89" s="46"/>
      <c r="U89" s="45"/>
    </row>
    <row r="90" spans="2:21" x14ac:dyDescent="0.2">
      <c r="B90" s="44"/>
      <c r="C90" s="46"/>
      <c r="D90" s="46"/>
      <c r="E90" s="46"/>
      <c r="F90" s="46"/>
      <c r="G90" s="46"/>
      <c r="H90" s="46"/>
      <c r="I90" s="46"/>
      <c r="J90" s="46"/>
      <c r="K90" s="46"/>
      <c r="L90" s="46"/>
      <c r="M90" s="46"/>
      <c r="N90" s="46"/>
      <c r="O90" s="46"/>
      <c r="P90" s="46"/>
      <c r="Q90" s="46"/>
      <c r="R90" s="46"/>
      <c r="S90" s="46"/>
      <c r="T90" s="46"/>
      <c r="U90" s="45"/>
    </row>
    <row r="91" spans="2:21" x14ac:dyDescent="0.2">
      <c r="B91" s="44"/>
      <c r="C91" s="46"/>
      <c r="D91" s="46"/>
      <c r="E91" s="46"/>
      <c r="F91" s="46"/>
      <c r="G91" s="46"/>
      <c r="H91" s="46"/>
      <c r="I91" s="46"/>
      <c r="J91" s="46"/>
      <c r="K91" s="46"/>
      <c r="L91" s="46"/>
      <c r="M91" s="46"/>
      <c r="N91" s="46"/>
      <c r="O91" s="46"/>
      <c r="P91" s="46"/>
      <c r="Q91" s="46"/>
      <c r="R91" s="46"/>
      <c r="S91" s="46"/>
      <c r="T91" s="46"/>
      <c r="U91" s="45"/>
    </row>
    <row r="92" spans="2:21" x14ac:dyDescent="0.2">
      <c r="B92" s="44"/>
      <c r="C92" s="46"/>
      <c r="D92" s="46"/>
      <c r="E92" s="46"/>
      <c r="F92" s="46"/>
      <c r="G92" s="46"/>
      <c r="H92" s="46"/>
      <c r="I92" s="46"/>
      <c r="J92" s="46"/>
      <c r="K92" s="46"/>
      <c r="L92" s="46"/>
      <c r="M92" s="46"/>
      <c r="N92" s="46"/>
      <c r="O92" s="46"/>
      <c r="P92" s="46"/>
      <c r="Q92" s="46"/>
      <c r="R92" s="46"/>
      <c r="S92" s="46"/>
      <c r="T92" s="46"/>
      <c r="U92" s="45"/>
    </row>
    <row r="93" spans="2:21" x14ac:dyDescent="0.2">
      <c r="B93" s="44"/>
      <c r="C93" s="46"/>
      <c r="D93" s="46"/>
      <c r="E93" s="46"/>
      <c r="F93" s="46"/>
      <c r="G93" s="46"/>
      <c r="H93" s="46"/>
      <c r="I93" s="46"/>
      <c r="J93" s="46"/>
      <c r="K93" s="46"/>
      <c r="L93" s="46"/>
      <c r="M93" s="46"/>
      <c r="N93" s="46"/>
      <c r="O93" s="46"/>
      <c r="P93" s="46"/>
      <c r="Q93" s="46"/>
      <c r="R93" s="46"/>
      <c r="S93" s="46"/>
      <c r="T93" s="46"/>
      <c r="U93" s="45"/>
    </row>
    <row r="94" spans="2:21" x14ac:dyDescent="0.2">
      <c r="B94" s="44"/>
      <c r="C94" s="46"/>
      <c r="D94" s="46"/>
      <c r="E94" s="46"/>
      <c r="F94" s="46"/>
      <c r="G94" s="46"/>
      <c r="H94" s="46"/>
      <c r="I94" s="46"/>
      <c r="J94" s="46"/>
      <c r="K94" s="46"/>
      <c r="L94" s="46"/>
      <c r="M94" s="46"/>
      <c r="N94" s="46"/>
      <c r="O94" s="46"/>
      <c r="P94" s="46"/>
      <c r="Q94" s="46"/>
      <c r="R94" s="46"/>
      <c r="S94" s="46"/>
      <c r="T94" s="46"/>
      <c r="U94" s="45"/>
    </row>
    <row r="95" spans="2:21" x14ac:dyDescent="0.2">
      <c r="B95" s="44"/>
      <c r="C95" s="46"/>
      <c r="D95" s="46"/>
      <c r="E95" s="46"/>
      <c r="F95" s="46"/>
      <c r="G95" s="46"/>
      <c r="H95" s="46"/>
      <c r="I95" s="46"/>
      <c r="J95" s="46"/>
      <c r="K95" s="46"/>
      <c r="L95" s="46"/>
      <c r="M95" s="46"/>
      <c r="N95" s="46"/>
      <c r="O95" s="46"/>
      <c r="P95" s="46"/>
      <c r="Q95" s="46"/>
      <c r="R95" s="46"/>
      <c r="S95" s="46"/>
      <c r="T95" s="46"/>
      <c r="U95" s="45"/>
    </row>
    <row r="96" spans="2:21" x14ac:dyDescent="0.2">
      <c r="B96" s="44"/>
      <c r="C96" s="46"/>
      <c r="D96" s="46"/>
      <c r="E96" s="46"/>
      <c r="F96" s="46"/>
      <c r="G96" s="46"/>
      <c r="H96" s="46"/>
      <c r="I96" s="46"/>
      <c r="J96" s="46"/>
      <c r="K96" s="46"/>
      <c r="L96" s="46"/>
      <c r="M96" s="46"/>
      <c r="N96" s="46"/>
      <c r="O96" s="46"/>
      <c r="P96" s="46"/>
      <c r="Q96" s="46"/>
      <c r="R96" s="46"/>
      <c r="S96" s="46"/>
      <c r="T96" s="46"/>
      <c r="U96" s="45"/>
    </row>
    <row r="97" spans="2:21" x14ac:dyDescent="0.2">
      <c r="B97" s="44"/>
      <c r="C97" s="46"/>
      <c r="D97" s="46"/>
      <c r="E97" s="46"/>
      <c r="F97" s="46"/>
      <c r="G97" s="46"/>
      <c r="H97" s="46"/>
      <c r="I97" s="46"/>
      <c r="J97" s="46"/>
      <c r="K97" s="46"/>
      <c r="L97" s="46"/>
      <c r="M97" s="46"/>
      <c r="N97" s="46"/>
      <c r="O97" s="46"/>
      <c r="P97" s="46"/>
      <c r="Q97" s="46"/>
      <c r="R97" s="46"/>
      <c r="S97" s="46"/>
      <c r="T97" s="46"/>
      <c r="U97" s="45"/>
    </row>
    <row r="98" spans="2:21" ht="15" thickBot="1" x14ac:dyDescent="0.25">
      <c r="B98" s="49"/>
      <c r="C98" s="50"/>
      <c r="D98" s="50"/>
      <c r="E98" s="50"/>
      <c r="F98" s="50"/>
      <c r="G98" s="50"/>
      <c r="H98" s="50"/>
      <c r="I98" s="50"/>
      <c r="J98" s="50"/>
      <c r="K98" s="50"/>
      <c r="L98" s="50"/>
      <c r="M98" s="50"/>
      <c r="N98" s="50"/>
      <c r="O98" s="50"/>
      <c r="P98" s="50"/>
      <c r="Q98" s="50"/>
      <c r="R98" s="50"/>
      <c r="S98" s="50"/>
      <c r="T98" s="50"/>
      <c r="U98" s="51"/>
    </row>
    <row r="99" spans="2:21" x14ac:dyDescent="0.2"/>
    <row r="100" spans="2:21" x14ac:dyDescent="0.2"/>
    <row r="101" spans="2:21" x14ac:dyDescent="0.2"/>
    <row r="102" spans="2:21" x14ac:dyDescent="0.2">
      <c r="C102" s="52"/>
      <c r="D102" s="53"/>
      <c r="E102" s="53"/>
      <c r="F102" s="53"/>
      <c r="O102" s="54"/>
      <c r="P102" s="55"/>
    </row>
    <row r="103" spans="2:21" x14ac:dyDescent="0.2">
      <c r="O103" s="54"/>
      <c r="P103" s="55"/>
    </row>
    <row r="104" spans="2:21" x14ac:dyDescent="0.2">
      <c r="O104" s="54"/>
      <c r="P104" s="55"/>
    </row>
    <row r="105" spans="2:21" x14ac:dyDescent="0.2"/>
    <row r="106" spans="2:21" ht="18" x14ac:dyDescent="0.25">
      <c r="K106" s="290" t="s">
        <v>163</v>
      </c>
      <c r="L106" s="290"/>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8"/>
  <sheetViews>
    <sheetView showGridLines="0" tabSelected="1" topLeftCell="E1" zoomScale="65" zoomScaleNormal="80" workbookViewId="0">
      <pane xSplit="2" ySplit="6" topLeftCell="G36" activePane="bottomRight" state="frozen"/>
      <selection activeCell="E1" sqref="E1"/>
      <selection pane="topRight" activeCell="G1" sqref="G1"/>
      <selection pane="bottomLeft" activeCell="E7" sqref="E7"/>
      <selection pane="bottomRight" activeCell="H36" sqref="H36"/>
    </sheetView>
  </sheetViews>
  <sheetFormatPr baseColWidth="10" defaultColWidth="0" defaultRowHeight="14.25" zeroHeight="1" x14ac:dyDescent="0.25"/>
  <cols>
    <col min="1" max="1" width="1.7109375" style="4" customWidth="1"/>
    <col min="2" max="2" width="1.5703125" style="6" customWidth="1"/>
    <col min="3" max="3" width="21.5703125" style="4" customWidth="1"/>
    <col min="4" max="4" width="26.85546875" style="4" customWidth="1"/>
    <col min="5" max="5" width="48.28515625" style="4" customWidth="1"/>
    <col min="6" max="6" width="13" style="7" customWidth="1"/>
    <col min="7" max="7" width="41" style="4" customWidth="1"/>
    <col min="8" max="8" width="67.5703125" style="4" customWidth="1"/>
    <col min="9" max="9" width="22.140625" style="4" customWidth="1"/>
    <col min="10" max="10" width="34.5703125" style="4" customWidth="1"/>
    <col min="11" max="11" width="29" style="203" customWidth="1"/>
    <col min="12" max="13" width="28.7109375" style="4" customWidth="1"/>
    <col min="14" max="14" width="1.42578125" style="4" customWidth="1"/>
    <col min="15" max="15" width="4.5703125" style="4" customWidth="1"/>
    <col min="16" max="22" width="0" style="4" hidden="1" customWidth="1"/>
    <col min="23" max="16384" width="11.42578125" style="4" hidden="1"/>
  </cols>
  <sheetData>
    <row r="1" spans="2:14" ht="9" customHeight="1" thickBot="1" x14ac:dyDescent="0.3"/>
    <row r="2" spans="2:14" ht="93" customHeight="1" x14ac:dyDescent="0.25">
      <c r="B2" s="27"/>
      <c r="C2" s="28"/>
      <c r="D2" s="28"/>
      <c r="E2" s="28"/>
      <c r="F2" s="29"/>
      <c r="G2" s="28"/>
      <c r="H2" s="28"/>
      <c r="I2" s="28"/>
      <c r="J2" s="28"/>
      <c r="K2" s="215"/>
      <c r="L2" s="28"/>
      <c r="M2" s="28"/>
      <c r="N2" s="30"/>
    </row>
    <row r="3" spans="2:14" ht="25.5" x14ac:dyDescent="0.25">
      <c r="B3" s="31"/>
      <c r="C3" s="230" t="s">
        <v>209</v>
      </c>
      <c r="D3" s="231"/>
      <c r="E3" s="231"/>
      <c r="F3" s="231"/>
      <c r="G3" s="231"/>
      <c r="H3" s="231"/>
      <c r="I3" s="231"/>
      <c r="J3" s="231"/>
      <c r="K3" s="231"/>
      <c r="L3" s="231"/>
      <c r="M3" s="231"/>
      <c r="N3" s="32"/>
    </row>
    <row r="4" spans="2:14" ht="12" customHeight="1" thickBot="1" x14ac:dyDescent="0.3">
      <c r="B4" s="31"/>
      <c r="C4" s="10"/>
      <c r="D4" s="10"/>
      <c r="E4" s="10"/>
      <c r="F4" s="11"/>
      <c r="G4" s="10"/>
      <c r="H4" s="10"/>
      <c r="I4" s="10"/>
      <c r="J4" s="10"/>
      <c r="K4" s="202"/>
      <c r="L4" s="10"/>
      <c r="M4" s="10"/>
      <c r="N4" s="32"/>
    </row>
    <row r="5" spans="2:14" ht="24" customHeight="1" thickTop="1" x14ac:dyDescent="0.25">
      <c r="B5" s="31"/>
      <c r="C5" s="294" t="s">
        <v>204</v>
      </c>
      <c r="D5" s="291" t="s">
        <v>176</v>
      </c>
      <c r="E5" s="291" t="s">
        <v>134</v>
      </c>
      <c r="F5" s="291" t="s">
        <v>162</v>
      </c>
      <c r="G5" s="304" t="s">
        <v>110</v>
      </c>
      <c r="H5" s="304" t="s">
        <v>111</v>
      </c>
      <c r="I5" s="304" t="s">
        <v>202</v>
      </c>
      <c r="J5" s="302" t="s">
        <v>203</v>
      </c>
      <c r="K5" s="298" t="s">
        <v>177</v>
      </c>
      <c r="L5" s="300" t="s">
        <v>178</v>
      </c>
      <c r="M5" s="296" t="s">
        <v>179</v>
      </c>
      <c r="N5" s="32"/>
    </row>
    <row r="6" spans="2:14" ht="36" customHeight="1" thickBot="1" x14ac:dyDescent="0.3">
      <c r="B6" s="33"/>
      <c r="C6" s="295"/>
      <c r="D6" s="292"/>
      <c r="E6" s="292"/>
      <c r="F6" s="292"/>
      <c r="G6" s="305"/>
      <c r="H6" s="305"/>
      <c r="I6" s="305"/>
      <c r="J6" s="303"/>
      <c r="K6" s="299"/>
      <c r="L6" s="301"/>
      <c r="M6" s="297"/>
      <c r="N6" s="32"/>
    </row>
    <row r="7" spans="2:14" ht="84" customHeight="1" thickTop="1" x14ac:dyDescent="0.25">
      <c r="B7" s="293"/>
      <c r="C7" s="306" t="s">
        <v>115</v>
      </c>
      <c r="D7" s="322" t="s">
        <v>116</v>
      </c>
      <c r="E7" s="121" t="str">
        <f>+Autodiagnóstico!G10</f>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
      <c r="F7" s="122">
        <f>+Autodiagnóstico!H10</f>
        <v>80</v>
      </c>
      <c r="G7" s="162" t="s">
        <v>234</v>
      </c>
      <c r="H7" s="163"/>
      <c r="I7" s="163" t="s">
        <v>235</v>
      </c>
      <c r="J7" s="164"/>
      <c r="K7" s="216" t="s">
        <v>302</v>
      </c>
      <c r="L7" s="123"/>
      <c r="M7" s="124"/>
      <c r="N7" s="32"/>
    </row>
    <row r="8" spans="2:14" ht="95.25" customHeight="1" x14ac:dyDescent="0.25">
      <c r="B8" s="293"/>
      <c r="C8" s="307"/>
      <c r="D8" s="312"/>
      <c r="E8" s="125" t="str">
        <f>+Autodiagnóstico!G11</f>
        <v>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v>
      </c>
      <c r="F8" s="126">
        <f>+Autodiagnóstico!H11</f>
        <v>100</v>
      </c>
      <c r="G8" s="165" t="s">
        <v>236</v>
      </c>
      <c r="H8" s="166"/>
      <c r="I8" s="166" t="s">
        <v>237</v>
      </c>
      <c r="J8" s="167"/>
      <c r="K8" s="217"/>
      <c r="L8" s="127"/>
      <c r="M8" s="128"/>
      <c r="N8" s="32"/>
    </row>
    <row r="9" spans="2:14" ht="164.25" customHeight="1" x14ac:dyDescent="0.25">
      <c r="B9" s="293"/>
      <c r="C9" s="307"/>
      <c r="D9" s="312"/>
      <c r="E9" s="125" t="str">
        <f>+Autodiagnóstico!G12</f>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
      <c r="F9" s="126">
        <f>+Autodiagnóstico!H12</f>
        <v>80</v>
      </c>
      <c r="G9" s="165" t="s">
        <v>238</v>
      </c>
      <c r="H9" s="196" t="s">
        <v>239</v>
      </c>
      <c r="I9" s="166" t="s">
        <v>240</v>
      </c>
      <c r="J9" s="167"/>
      <c r="K9" s="217"/>
      <c r="L9" s="127"/>
      <c r="M9" s="128"/>
      <c r="N9" s="32"/>
    </row>
    <row r="10" spans="2:14" ht="95.25" customHeight="1" thickBot="1" x14ac:dyDescent="0.3">
      <c r="B10" s="293"/>
      <c r="C10" s="307"/>
      <c r="D10" s="312"/>
      <c r="E10" s="125" t="str">
        <f>+Autodiagnóstico!G13</f>
        <v>Diagnosticar si los canales espacios, mecanismos y medios (presenciales y electrónicos)  que empleó la entidad para promover la participación ciudadana son idóneos de acuerdo con la caracterización de ciudadanos, usuarios o grupos de interés.</v>
      </c>
      <c r="F10" s="126">
        <f>+Autodiagnóstico!H13</f>
        <v>100</v>
      </c>
      <c r="G10" s="165" t="s">
        <v>238</v>
      </c>
      <c r="H10" s="196" t="s">
        <v>241</v>
      </c>
      <c r="I10" s="166" t="s">
        <v>242</v>
      </c>
      <c r="J10" s="167"/>
      <c r="K10" s="217"/>
      <c r="L10" s="127"/>
      <c r="M10" s="128"/>
      <c r="N10" s="32"/>
    </row>
    <row r="11" spans="2:14" ht="62.25" customHeight="1" thickTop="1" x14ac:dyDescent="0.25">
      <c r="B11" s="293"/>
      <c r="C11" s="307"/>
      <c r="D11" s="318"/>
      <c r="E11" s="137" t="str">
        <f>+Autodiagnóstico!G14</f>
        <v>Socializar los resultados del diagnóstico de la política de participación ciudadana al interior de la entidad.</v>
      </c>
      <c r="F11" s="138">
        <f>+Autodiagnóstico!H14</f>
        <v>65</v>
      </c>
      <c r="G11" s="168" t="s">
        <v>243</v>
      </c>
      <c r="H11" s="169"/>
      <c r="I11" s="169" t="s">
        <v>244</v>
      </c>
      <c r="J11" s="170"/>
      <c r="K11" s="216" t="s">
        <v>302</v>
      </c>
      <c r="L11" s="139"/>
      <c r="M11" s="140"/>
      <c r="N11" s="32"/>
    </row>
    <row r="12" spans="2:14" ht="58.5" customHeight="1" x14ac:dyDescent="0.25">
      <c r="B12" s="293"/>
      <c r="C12" s="307"/>
      <c r="D12" s="314" t="s">
        <v>117</v>
      </c>
      <c r="E12" s="133" t="str">
        <f>+Autodiagnóstico!G15</f>
        <v>Conformar y capacitar un equipo de trabajo (que cuente con personal de areas misionales y de apoyo a la gestión) que lidere el proceso de planeación de la participación</v>
      </c>
      <c r="F12" s="134">
        <f>+Autodiagnóstico!H15</f>
        <v>100</v>
      </c>
      <c r="G12" s="171" t="s">
        <v>245</v>
      </c>
      <c r="H12" s="172"/>
      <c r="I12" s="172" t="s">
        <v>246</v>
      </c>
      <c r="J12" s="173"/>
      <c r="K12" s="219"/>
      <c r="L12" s="135"/>
      <c r="M12" s="136"/>
      <c r="N12" s="32"/>
    </row>
    <row r="13" spans="2:14" ht="187.5" customHeight="1" x14ac:dyDescent="0.25">
      <c r="B13" s="293"/>
      <c r="C13" s="307"/>
      <c r="D13" s="312"/>
      <c r="E13" s="125" t="str">
        <f>+Autodiagnóstico!G16</f>
        <v xml:space="preserve">Identificar en conjunto con las áreas misionales y de apoyo a la gestión, las metas y actividades que cada área realizará en las cuales tiene programado o debe involucrar a los ciudadanos, usuarios o grupos de interés caracterizados. 
</v>
      </c>
      <c r="F13" s="126">
        <f>+Autodiagnóstico!H16</f>
        <v>100</v>
      </c>
      <c r="G13" s="165" t="s">
        <v>247</v>
      </c>
      <c r="H13" s="196" t="s">
        <v>248</v>
      </c>
      <c r="I13" s="166" t="s">
        <v>249</v>
      </c>
      <c r="J13" s="167"/>
      <c r="K13" s="217"/>
      <c r="L13" s="127"/>
      <c r="M13" s="128"/>
      <c r="N13" s="32"/>
    </row>
    <row r="14" spans="2:14" ht="81" customHeight="1" x14ac:dyDescent="0.25">
      <c r="B14" s="293"/>
      <c r="C14" s="307"/>
      <c r="D14" s="312"/>
      <c r="E14" s="125" t="str">
        <f>+Autodiagnóstico!G17</f>
        <v>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v>
      </c>
      <c r="F14" s="126">
        <f>+Autodiagnóstico!H17</f>
        <v>100</v>
      </c>
      <c r="G14" s="165"/>
      <c r="H14" s="166"/>
      <c r="I14" s="166"/>
      <c r="J14" s="167"/>
      <c r="K14" s="217"/>
      <c r="L14" s="127"/>
      <c r="M14" s="128"/>
      <c r="N14" s="32"/>
    </row>
    <row r="15" spans="2:14" ht="56.25" customHeight="1" x14ac:dyDescent="0.25">
      <c r="B15" s="293"/>
      <c r="C15" s="307"/>
      <c r="D15" s="312"/>
      <c r="E15" s="125" t="str">
        <f>+Autodiagnóstico!G18</f>
        <v>De las actividades de participación ya identificadas, clasifique cuáles de ellas, se realizarán con instancias de participación legalmente conformadas y cuáles son otros espacios de participación.</v>
      </c>
      <c r="F15" s="126">
        <f>+Autodiagnóstico!H18</f>
        <v>100</v>
      </c>
      <c r="G15" s="165" t="s">
        <v>238</v>
      </c>
      <c r="H15" s="166"/>
      <c r="I15" s="166" t="s">
        <v>250</v>
      </c>
      <c r="J15" s="167"/>
      <c r="K15" s="217"/>
      <c r="L15" s="127"/>
      <c r="M15" s="128"/>
      <c r="N15" s="32"/>
    </row>
    <row r="16" spans="2:14" ht="105" customHeight="1" x14ac:dyDescent="0.25">
      <c r="B16" s="293"/>
      <c r="C16" s="307"/>
      <c r="D16" s="323"/>
      <c r="E16" s="141" t="str">
        <f>+Autodiagnóstico!G19</f>
        <v xml:space="preserve">Verificar si todos los grupos de valor  están contemplados en al menos una  de las  actividades de participación ya identificadas. En caso de que no estén contemplados todos los grupos de valor, determine otras actividades en las cuales pueda involucrarlos. </v>
      </c>
      <c r="F16" s="142">
        <f>+Autodiagnóstico!H19</f>
        <v>100</v>
      </c>
      <c r="G16" s="174" t="s">
        <v>238</v>
      </c>
      <c r="H16" s="197" t="s">
        <v>251</v>
      </c>
      <c r="I16" s="175" t="s">
        <v>235</v>
      </c>
      <c r="J16" s="176"/>
      <c r="K16" s="220"/>
      <c r="L16" s="143"/>
      <c r="M16" s="144"/>
      <c r="N16" s="32"/>
    </row>
    <row r="17" spans="2:14" ht="112.5" customHeight="1" x14ac:dyDescent="0.25">
      <c r="B17" s="293"/>
      <c r="C17" s="307"/>
      <c r="D17" s="311" t="s">
        <v>118</v>
      </c>
      <c r="E17" s="145" t="str">
        <f>+Autodiagnóstico!G20</f>
        <v>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v>
      </c>
      <c r="F17" s="146">
        <f>+Autodiagnóstico!H20</f>
        <v>90</v>
      </c>
      <c r="G17" s="177" t="s">
        <v>252</v>
      </c>
      <c r="H17" s="198" t="s">
        <v>253</v>
      </c>
      <c r="I17" s="178" t="s">
        <v>254</v>
      </c>
      <c r="J17" s="179" t="s">
        <v>255</v>
      </c>
      <c r="K17" s="221"/>
      <c r="L17" s="147"/>
      <c r="M17" s="148"/>
      <c r="N17" s="32"/>
    </row>
    <row r="18" spans="2:14" ht="168.75" customHeight="1" x14ac:dyDescent="0.25">
      <c r="B18" s="293"/>
      <c r="C18" s="307"/>
      <c r="D18" s="312"/>
      <c r="E18" s="125" t="str">
        <f>+Autodiagnóstico!G21</f>
        <v xml:space="preserve">Definir una estrategia para capacitar  a los grupos de valor  con el propósito de  cualificar los procesos de participación  ciudadana. </v>
      </c>
      <c r="F18" s="126">
        <f>+Autodiagnóstico!H21</f>
        <v>65</v>
      </c>
      <c r="G18" s="165" t="s">
        <v>256</v>
      </c>
      <c r="H18" s="166" t="s">
        <v>257</v>
      </c>
      <c r="I18" s="166" t="s">
        <v>254</v>
      </c>
      <c r="J18" s="167" t="s">
        <v>255</v>
      </c>
      <c r="K18" s="217" t="s">
        <v>303</v>
      </c>
      <c r="L18" s="127"/>
      <c r="M18" s="128"/>
      <c r="N18" s="32"/>
    </row>
    <row r="19" spans="2:14" ht="92.25" customHeight="1" x14ac:dyDescent="0.25">
      <c r="B19" s="293"/>
      <c r="C19" s="307"/>
      <c r="D19" s="312"/>
      <c r="E19" s="125" t="str">
        <f>+Autodiagnóstico!G22</f>
        <v>Definir los recursos, alianzas, convenios y presupuesto asociado a las actividades que se implementarán en la entidad para promover la participación ciudadana.</v>
      </c>
      <c r="F19" s="126">
        <f>+Autodiagnóstico!H22</f>
        <v>100</v>
      </c>
      <c r="G19" s="165"/>
      <c r="H19" s="166" t="s">
        <v>258</v>
      </c>
      <c r="I19" s="166" t="s">
        <v>259</v>
      </c>
      <c r="J19" s="167"/>
      <c r="K19" s="217"/>
      <c r="L19" s="127"/>
      <c r="M19" s="128"/>
      <c r="N19" s="32"/>
    </row>
    <row r="20" spans="2:14" ht="40.5" customHeight="1" x14ac:dyDescent="0.25">
      <c r="B20" s="293"/>
      <c r="C20" s="307"/>
      <c r="D20" s="312"/>
      <c r="E20" s="125" t="str">
        <f>+Autodiagnóstico!G23</f>
        <v>Establecer el  cronograma de ejecución de las actividades identificadas que se desarrollarán para promover la participación ciudadana</v>
      </c>
      <c r="F20" s="126">
        <f>+Autodiagnóstico!H23</f>
        <v>100</v>
      </c>
      <c r="G20" s="165"/>
      <c r="H20" s="166"/>
      <c r="I20" s="166" t="s">
        <v>260</v>
      </c>
      <c r="J20" s="167"/>
      <c r="K20" s="217"/>
      <c r="L20" s="127"/>
      <c r="M20" s="128"/>
      <c r="N20" s="32"/>
    </row>
    <row r="21" spans="2:14" ht="133.5" customHeight="1" x14ac:dyDescent="0.25">
      <c r="B21" s="293"/>
      <c r="C21" s="307"/>
      <c r="D21" s="312"/>
      <c r="E21" s="125" t="str">
        <f>+Autodiagnóstico!G24</f>
        <v>Definir los roles y responsabilidades de las diferentes áreas de la entidad, en materia de participación ciudadana</v>
      </c>
      <c r="F21" s="126">
        <f>+Autodiagnóstico!H24</f>
        <v>100</v>
      </c>
      <c r="G21" s="165"/>
      <c r="H21" s="196" t="s">
        <v>261</v>
      </c>
      <c r="I21" s="166" t="s">
        <v>260</v>
      </c>
      <c r="J21" s="167"/>
      <c r="K21" s="217"/>
      <c r="L21" s="127"/>
      <c r="M21" s="128"/>
      <c r="N21" s="32"/>
    </row>
    <row r="22" spans="2:14" ht="114" customHeight="1" x14ac:dyDescent="0.25">
      <c r="B22" s="293"/>
      <c r="C22" s="307"/>
      <c r="D22" s="312"/>
      <c r="E22" s="125" t="str">
        <f>+Autodiagnóstico!G25</f>
        <v>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v>
      </c>
      <c r="F22" s="126">
        <f>+Autodiagnóstico!H25</f>
        <v>90</v>
      </c>
      <c r="G22" s="165"/>
      <c r="H22" s="166"/>
      <c r="I22" s="166" t="s">
        <v>260</v>
      </c>
      <c r="J22" s="167" t="s">
        <v>245</v>
      </c>
      <c r="K22" s="217"/>
      <c r="L22" s="127"/>
      <c r="M22" s="128"/>
      <c r="N22" s="32"/>
    </row>
    <row r="23" spans="2:14" ht="45.75" customHeight="1" x14ac:dyDescent="0.25">
      <c r="B23" s="293"/>
      <c r="C23" s="307"/>
      <c r="D23" s="313"/>
      <c r="E23" s="137" t="str">
        <f>+Autodiagnóstico!G26</f>
        <v>Definir una estrategia de comunicación (interna y externa) que permita informar sobrela actividad participativa, desde su inicio, ejecución y desarrollo.</v>
      </c>
      <c r="F23" s="138">
        <f>+Autodiagnóstico!H26</f>
        <v>100</v>
      </c>
      <c r="G23" s="168"/>
      <c r="H23" s="169"/>
      <c r="I23" s="169" t="s">
        <v>262</v>
      </c>
      <c r="J23" s="170"/>
      <c r="K23" s="218"/>
      <c r="L23" s="139"/>
      <c r="M23" s="140"/>
      <c r="N23" s="32"/>
    </row>
    <row r="24" spans="2:14" ht="114" customHeight="1" x14ac:dyDescent="0.25">
      <c r="B24" s="293"/>
      <c r="C24" s="307"/>
      <c r="D24" s="314" t="s">
        <v>119</v>
      </c>
      <c r="E24" s="133" t="str">
        <f>+Autodiagnóstico!G27</f>
        <v>Divulgar el plan de participación por distintos canales invitando a  la ciudadanía o grupos de valor a que opinen acerca del mismo  a través de la estrategia que se haya definido previamente .</v>
      </c>
      <c r="F24" s="134">
        <f>+Autodiagnóstico!H27</f>
        <v>90</v>
      </c>
      <c r="G24" s="171" t="s">
        <v>263</v>
      </c>
      <c r="H24" s="172"/>
      <c r="I24" s="172" t="s">
        <v>264</v>
      </c>
      <c r="J24" s="173" t="s">
        <v>245</v>
      </c>
      <c r="K24" s="219"/>
      <c r="L24" s="135"/>
      <c r="M24" s="136"/>
      <c r="N24" s="32"/>
    </row>
    <row r="25" spans="2:14" ht="66.75" customHeight="1" x14ac:dyDescent="0.25">
      <c r="B25" s="293"/>
      <c r="C25" s="307"/>
      <c r="D25" s="315"/>
      <c r="E25" s="125" t="str">
        <f>+Autodiagnóstico!G28</f>
        <v xml:space="preserve">Construir un mecanismo de recolección de información en el cual la entidad pueda sistematizar y  hacer seguimiento a las observaciones de la ciudadanía y grupos de valor en el proceso de construcción del plan de participación. </v>
      </c>
      <c r="F25" s="126">
        <f>+Autodiagnóstico!H28</f>
        <v>100</v>
      </c>
      <c r="G25" s="165"/>
      <c r="H25" s="166"/>
      <c r="I25" s="166" t="s">
        <v>265</v>
      </c>
      <c r="J25" s="167"/>
      <c r="L25" s="127"/>
      <c r="M25" s="128"/>
      <c r="N25" s="32"/>
    </row>
    <row r="26" spans="2:14" ht="63" customHeight="1" thickBot="1" x14ac:dyDescent="0.3">
      <c r="B26" s="293"/>
      <c r="C26" s="308"/>
      <c r="D26" s="316"/>
      <c r="E26" s="129" t="str">
        <f>+Autodiagnóstico!G29</f>
        <v>Divulgar el plan de participación ajustado a las observaciones recibidas por distintos canales, informando a  la ciudadanía o grupos de valor los cambios incorporados con la estrategia que se haya definido previamente.</v>
      </c>
      <c r="F26" s="130">
        <f>+Autodiagnóstico!H29</f>
        <v>100</v>
      </c>
      <c r="G26" s="180" t="s">
        <v>243</v>
      </c>
      <c r="H26" s="181"/>
      <c r="I26" s="181" t="s">
        <v>266</v>
      </c>
      <c r="J26" s="182" t="s">
        <v>245</v>
      </c>
      <c r="K26" s="219"/>
      <c r="L26" s="131"/>
      <c r="M26" s="132"/>
      <c r="N26" s="32"/>
    </row>
    <row r="27" spans="2:14" ht="66" customHeight="1" x14ac:dyDescent="0.25">
      <c r="B27" s="293"/>
      <c r="C27" s="309" t="s">
        <v>114</v>
      </c>
      <c r="D27" s="317" t="s">
        <v>120</v>
      </c>
      <c r="E27" s="149" t="str">
        <f>+Autodiagnóstico!G30</f>
        <v>Preparar la información  que entregará en el desarrollo de las actividades  ya identificadas que se  van a someter a participación.</v>
      </c>
      <c r="F27" s="150">
        <f>+Autodiagnóstico!H30</f>
        <v>100</v>
      </c>
      <c r="G27" s="183" t="s">
        <v>243</v>
      </c>
      <c r="H27" s="184"/>
      <c r="I27" s="184" t="s">
        <v>267</v>
      </c>
      <c r="J27" s="185" t="s">
        <v>245</v>
      </c>
      <c r="K27" s="222"/>
      <c r="L27" s="151"/>
      <c r="M27" s="152"/>
      <c r="N27" s="32"/>
    </row>
    <row r="28" spans="2:14" ht="132" customHeight="1" x14ac:dyDescent="0.25">
      <c r="B28" s="293"/>
      <c r="C28" s="309"/>
      <c r="D28" s="312"/>
      <c r="E28" s="125" t="str">
        <f>+Autodiagnóstico!G31</f>
        <v>Socializar  en especial a los grupos de valor que va a convocar al proceso de participación,  la información  que considere necesaria para preparar la actividad de participación y socializar las rutas de consulta de la misma.</v>
      </c>
      <c r="F28" s="126">
        <f>+Autodiagnóstico!H31</f>
        <v>70</v>
      </c>
      <c r="G28" s="165" t="s">
        <v>268</v>
      </c>
      <c r="H28" s="166"/>
      <c r="I28" s="166" t="s">
        <v>269</v>
      </c>
      <c r="J28" s="167"/>
      <c r="K28" s="217" t="s">
        <v>304</v>
      </c>
      <c r="L28" s="127"/>
      <c r="M28" s="128"/>
      <c r="N28" s="32"/>
    </row>
    <row r="29" spans="2:14" ht="135" customHeight="1" x14ac:dyDescent="0.25">
      <c r="B29" s="293"/>
      <c r="C29" s="309"/>
      <c r="D29" s="312"/>
      <c r="E29" s="125" t="str">
        <f>+Autodiagnóstico!G32</f>
        <v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v>
      </c>
      <c r="F29" s="126">
        <f>+Autodiagnóstico!H32</f>
        <v>100</v>
      </c>
      <c r="G29" s="165" t="s">
        <v>268</v>
      </c>
      <c r="H29" s="166"/>
      <c r="I29" s="166" t="s">
        <v>269</v>
      </c>
      <c r="J29" s="167" t="s">
        <v>255</v>
      </c>
      <c r="K29" s="217"/>
      <c r="L29" s="127"/>
      <c r="M29" s="128"/>
      <c r="N29" s="32"/>
    </row>
    <row r="30" spans="2:14" ht="201.75" customHeight="1" x14ac:dyDescent="0.25">
      <c r="B30" s="293"/>
      <c r="C30" s="309"/>
      <c r="D30" s="312"/>
      <c r="E30" s="125" t="str">
        <f>+Autodiagnóstico!G33</f>
        <v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v>
      </c>
      <c r="F30" s="126">
        <f>+Autodiagnóstico!H33</f>
        <v>80</v>
      </c>
      <c r="G30" s="165" t="s">
        <v>268</v>
      </c>
      <c r="H30" s="196" t="s">
        <v>270</v>
      </c>
      <c r="I30" s="166" t="s">
        <v>260</v>
      </c>
      <c r="J30" s="167" t="s">
        <v>271</v>
      </c>
      <c r="K30" s="217" t="s">
        <v>305</v>
      </c>
      <c r="L30" s="127"/>
      <c r="M30" s="128"/>
      <c r="N30" s="32"/>
    </row>
    <row r="31" spans="2:14" ht="42" customHeight="1" x14ac:dyDescent="0.25">
      <c r="B31" s="293"/>
      <c r="C31" s="309"/>
      <c r="D31" s="312"/>
      <c r="E31" s="125" t="str">
        <f>+Autodiagnóstico!G34</f>
        <v xml:space="preserve">Sistematizar  los resultados obtenidos en el ejercicio de las diferentes actividades de participación ciudadana adelantadas. </v>
      </c>
      <c r="F31" s="126">
        <f>+Autodiagnóstico!H34</f>
        <v>100</v>
      </c>
      <c r="G31" s="165"/>
      <c r="H31" s="166"/>
      <c r="I31" s="166" t="s">
        <v>272</v>
      </c>
      <c r="J31" s="167" t="s">
        <v>255</v>
      </c>
      <c r="K31" s="217"/>
      <c r="L31" s="127"/>
      <c r="M31" s="128"/>
      <c r="N31" s="32"/>
    </row>
    <row r="32" spans="2:14" ht="173.25" customHeight="1" x14ac:dyDescent="0.25">
      <c r="B32" s="293"/>
      <c r="C32" s="309"/>
      <c r="D32" s="312"/>
      <c r="E32" s="125" t="str">
        <f>+Autodiagnóstico!G35</f>
        <v>Analizar, por parte del  área que ejecutó  la actividad , las recomendaciones u objeciones recibidas en el proceso de participación, evaluar la viabilidad de su incorporación en la actividad que se sometió al proceso de participación y realizar los ajustes a que haya lugar.</v>
      </c>
      <c r="F32" s="126">
        <f>+Autodiagnóstico!H35</f>
        <v>90</v>
      </c>
      <c r="G32" s="165"/>
      <c r="H32" s="196" t="s">
        <v>273</v>
      </c>
      <c r="I32" s="166" t="s">
        <v>272</v>
      </c>
      <c r="J32" s="167"/>
      <c r="K32" s="217"/>
      <c r="L32" s="127"/>
      <c r="M32" s="128"/>
      <c r="N32" s="32"/>
    </row>
    <row r="33" spans="2:14" ht="42" customHeight="1" x14ac:dyDescent="0.25">
      <c r="B33" s="293"/>
      <c r="C33" s="309"/>
      <c r="D33" s="318"/>
      <c r="E33" s="137" t="str">
        <f>+Autodiagnóstico!G36</f>
        <v xml:space="preserve">Diligenciar el formato interno de reporte definido con  los resultados obtenidos en el ejercicio, y entregarlo al área de planeación. </v>
      </c>
      <c r="F33" s="138">
        <f>+Autodiagnóstico!H36</f>
        <v>100</v>
      </c>
      <c r="G33" s="168"/>
      <c r="H33" s="169"/>
      <c r="I33" s="169" t="s">
        <v>274</v>
      </c>
      <c r="J33" s="170"/>
      <c r="K33" s="218"/>
      <c r="L33" s="139"/>
      <c r="M33" s="140"/>
      <c r="N33" s="32"/>
    </row>
    <row r="34" spans="2:14" ht="66.75" customHeight="1" x14ac:dyDescent="0.25">
      <c r="B34" s="293"/>
      <c r="C34" s="309"/>
      <c r="D34" s="319" t="s">
        <v>121</v>
      </c>
      <c r="E34" s="200" t="str">
        <f>+Autodiagnóstico!G37</f>
        <v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v>
      </c>
      <c r="F34" s="153">
        <f>+Autodiagnóstico!H37</f>
        <v>100</v>
      </c>
      <c r="G34" s="186"/>
      <c r="H34" s="187"/>
      <c r="I34" s="187"/>
      <c r="J34" s="188"/>
      <c r="K34" s="223"/>
      <c r="L34" s="154"/>
      <c r="M34" s="155"/>
      <c r="N34" s="32"/>
    </row>
    <row r="35" spans="2:14" ht="141.75" customHeight="1" x14ac:dyDescent="0.25">
      <c r="B35" s="293"/>
      <c r="C35" s="309"/>
      <c r="D35" s="320"/>
      <c r="E35" s="107" t="str">
        <f>+Autodiagnóstico!G38</f>
        <v>Publicar y divulgar, por parte del  área que ejecutó  la actividad , los resultados y acuerdos desarollados en el proceso de participación, señalando la fase del ciclo de la gestión y el nivel de incidencia de los grupos de valor.</v>
      </c>
      <c r="F35" s="156">
        <f>+Autodiagnóstico!H38</f>
        <v>100</v>
      </c>
      <c r="G35" s="189" t="s">
        <v>243</v>
      </c>
      <c r="H35" s="190"/>
      <c r="I35" s="190" t="s">
        <v>275</v>
      </c>
      <c r="J35" s="191" t="s">
        <v>245</v>
      </c>
      <c r="K35" s="224"/>
      <c r="L35" s="157"/>
      <c r="M35" s="158"/>
      <c r="N35" s="32"/>
    </row>
    <row r="36" spans="2:14" ht="111" customHeight="1" x14ac:dyDescent="0.25">
      <c r="B36" s="293"/>
      <c r="C36" s="309"/>
      <c r="D36" s="320"/>
      <c r="E36" s="107" t="str">
        <f>+Autodiagnóstico!G39</f>
        <v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v>
      </c>
      <c r="F36" s="156">
        <f>+Autodiagnóstico!H39</f>
        <v>100</v>
      </c>
      <c r="G36" s="189" t="s">
        <v>243</v>
      </c>
      <c r="H36" s="190"/>
      <c r="I36" s="190" t="s">
        <v>275</v>
      </c>
      <c r="J36" s="191"/>
      <c r="K36" s="224"/>
      <c r="L36" s="157"/>
      <c r="M36" s="158"/>
      <c r="N36" s="32"/>
    </row>
    <row r="37" spans="2:14" ht="90" customHeight="1" x14ac:dyDescent="0.25">
      <c r="B37" s="293"/>
      <c r="C37" s="310"/>
      <c r="D37" s="321"/>
      <c r="E37" s="108" t="str">
        <f>+Autodiagnóstico!G40</f>
        <v>Documentar las buenas prácticas de la entidad en materia de participación ciudadana que permitan alimentar el próximo plan de participación.</v>
      </c>
      <c r="F37" s="159">
        <f>+Autodiagnóstico!H40</f>
        <v>50</v>
      </c>
      <c r="G37" s="192" t="s">
        <v>276</v>
      </c>
      <c r="H37" s="193"/>
      <c r="I37" s="193"/>
      <c r="J37" s="194" t="s">
        <v>245</v>
      </c>
      <c r="K37" s="225" t="s">
        <v>306</v>
      </c>
      <c r="L37" s="160"/>
      <c r="M37" s="161"/>
      <c r="N37" s="32"/>
    </row>
    <row r="38" spans="2:14" ht="7.5" customHeight="1" thickBot="1" x14ac:dyDescent="0.3">
      <c r="B38" s="34"/>
      <c r="C38" s="35"/>
      <c r="D38" s="35"/>
      <c r="E38" s="106"/>
      <c r="F38" s="36"/>
      <c r="G38" s="195"/>
      <c r="H38" s="195"/>
      <c r="I38" s="195"/>
      <c r="J38" s="195"/>
      <c r="K38" s="226"/>
      <c r="L38" s="35"/>
      <c r="M38" s="35"/>
      <c r="N38" s="37"/>
    </row>
    <row r="39" spans="2:14" x14ac:dyDescent="0.25"/>
    <row r="40" spans="2:14" x14ac:dyDescent="0.25"/>
    <row r="41" spans="2:14" x14ac:dyDescent="0.25"/>
    <row r="42" spans="2:14" x14ac:dyDescent="0.25"/>
    <row r="43" spans="2:14" x14ac:dyDescent="0.25"/>
    <row r="44" spans="2:14" x14ac:dyDescent="0.25"/>
    <row r="45" spans="2:14" x14ac:dyDescent="0.25"/>
    <row r="46" spans="2:14" ht="18" x14ac:dyDescent="0.25">
      <c r="G46" s="81" t="s">
        <v>163</v>
      </c>
    </row>
    <row r="47" spans="2:14" x14ac:dyDescent="0.25"/>
    <row r="48" spans="2:14" x14ac:dyDescent="0.25"/>
  </sheetData>
  <protectedRanges>
    <protectedRange sqref="L7:M37 K26:K37 K7:K24" name="Planeacion"/>
  </protectedRanges>
  <mergeCells count="21">
    <mergeCell ref="D24:D26"/>
    <mergeCell ref="D27:D33"/>
    <mergeCell ref="D34:D37"/>
    <mergeCell ref="D7:D11"/>
    <mergeCell ref="D12:D16"/>
    <mergeCell ref="F5:F6"/>
    <mergeCell ref="B7:B37"/>
    <mergeCell ref="C3:M3"/>
    <mergeCell ref="C5:C6"/>
    <mergeCell ref="D5:D6"/>
    <mergeCell ref="E5:E6"/>
    <mergeCell ref="M5:M6"/>
    <mergeCell ref="K5:K6"/>
    <mergeCell ref="L5:L6"/>
    <mergeCell ref="J5:J6"/>
    <mergeCell ref="I5:I6"/>
    <mergeCell ref="H5:H6"/>
    <mergeCell ref="G5:G6"/>
    <mergeCell ref="C7:C26"/>
    <mergeCell ref="C27:C37"/>
    <mergeCell ref="D17:D23"/>
  </mergeCells>
  <conditionalFormatting sqref="F7:F37">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5" tint="-0.499984740745262"/>
  </sheetPr>
  <dimension ref="A1:C107"/>
  <sheetViews>
    <sheetView showZeros="0" topLeftCell="A83" workbookViewId="0">
      <selection activeCell="A19" sqref="A19"/>
    </sheetView>
  </sheetViews>
  <sheetFormatPr baseColWidth="10"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133</v>
      </c>
    </row>
    <row r="64" spans="1:3" x14ac:dyDescent="0.25">
      <c r="A64" s="2" t="s">
        <v>65</v>
      </c>
      <c r="B64" s="2" t="s">
        <v>1</v>
      </c>
    </row>
    <row r="65" spans="1:3" x14ac:dyDescent="0.25">
      <c r="A65" s="2" t="s">
        <v>66</v>
      </c>
      <c r="B65" s="3" t="s">
        <v>1</v>
      </c>
      <c r="C65" s="2" t="s">
        <v>133</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133</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133</v>
      </c>
    </row>
    <row r="74" spans="1:3" x14ac:dyDescent="0.25">
      <c r="A74" s="2" t="s">
        <v>75</v>
      </c>
      <c r="B74" s="2" t="s">
        <v>1</v>
      </c>
    </row>
    <row r="75" spans="1:3" x14ac:dyDescent="0.25">
      <c r="A75" s="2" t="s">
        <v>76</v>
      </c>
      <c r="B75" s="2" t="s">
        <v>1</v>
      </c>
    </row>
    <row r="76" spans="1:3" x14ac:dyDescent="0.25">
      <c r="A76" s="2" t="s">
        <v>77</v>
      </c>
      <c r="B76" s="3" t="s">
        <v>1</v>
      </c>
      <c r="C76" s="2" t="s">
        <v>133</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Plan de Accion ETITC</cp:lastModifiedBy>
  <dcterms:created xsi:type="dcterms:W3CDTF">2016-12-25T14:51:07Z</dcterms:created>
  <dcterms:modified xsi:type="dcterms:W3CDTF">2023-10-21T00:57:58Z</dcterms:modified>
</cp:coreProperties>
</file>